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File03\cabine\16農業委員会\農地班\農業委員会\7様式集\R5農地法許可・届出書新様式\"/>
    </mc:Choice>
  </mc:AlternateContent>
  <xr:revisionPtr revIDLastSave="0" documentId="8_{6E4B3A6E-88E7-4A22-8DC8-AD236CB92F22}" xr6:coauthVersionLast="36" xr6:coauthVersionMax="36" xr10:uidLastSave="{00000000-0000-0000-0000-000000000000}"/>
  <bookViews>
    <workbookView xWindow="0" yWindow="0" windowWidth="18720" windowHeight="10890" xr2:uid="{CEEF3E1A-2F48-494B-9131-247DD01B87BE}"/>
  </bookViews>
  <sheets>
    <sheet name="申出書"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5" i="1" l="1"/>
  <c r="V85" i="1"/>
  <c r="P85" i="1"/>
  <c r="L85" i="1"/>
  <c r="E85" i="1"/>
  <c r="Y84" i="1"/>
  <c r="V84" i="1"/>
  <c r="P84" i="1"/>
  <c r="L84" i="1"/>
  <c r="E84" i="1"/>
  <c r="Y83" i="1"/>
  <c r="V83" i="1"/>
  <c r="P83" i="1"/>
  <c r="L83" i="1"/>
  <c r="E83" i="1"/>
  <c r="Y82" i="1"/>
  <c r="V82" i="1"/>
  <c r="P82" i="1"/>
  <c r="L82" i="1"/>
  <c r="E82" i="1"/>
  <c r="Y81" i="1"/>
  <c r="V81" i="1"/>
  <c r="P81" i="1"/>
  <c r="L81" i="1"/>
  <c r="E81" i="1"/>
  <c r="Y80" i="1"/>
  <c r="V80" i="1"/>
  <c r="P80" i="1"/>
  <c r="L80" i="1"/>
  <c r="E80" i="1"/>
  <c r="Y79" i="1"/>
  <c r="V79" i="1"/>
  <c r="P79" i="1"/>
  <c r="L79" i="1"/>
  <c r="E79" i="1"/>
  <c r="Y78" i="1"/>
  <c r="V78" i="1"/>
  <c r="P78" i="1"/>
  <c r="L78" i="1"/>
  <c r="E78" i="1"/>
  <c r="Y77" i="1"/>
  <c r="V77" i="1"/>
  <c r="P77" i="1"/>
  <c r="L77" i="1"/>
  <c r="E77" i="1"/>
  <c r="Y76" i="1"/>
  <c r="V76" i="1"/>
  <c r="P76" i="1"/>
  <c r="L76" i="1"/>
  <c r="E76" i="1"/>
  <c r="Y75" i="1"/>
  <c r="V75" i="1"/>
  <c r="P75" i="1"/>
  <c r="L75" i="1"/>
  <c r="E75" i="1"/>
  <c r="Y74" i="1"/>
  <c r="V74" i="1"/>
  <c r="P74" i="1"/>
  <c r="L74" i="1"/>
  <c r="E74" i="1"/>
  <c r="Y73" i="1"/>
  <c r="V73" i="1"/>
  <c r="P73" i="1"/>
  <c r="L73" i="1"/>
  <c r="E73" i="1"/>
  <c r="Y72" i="1"/>
  <c r="V72" i="1"/>
  <c r="P72" i="1"/>
  <c r="L72" i="1"/>
  <c r="E72" i="1"/>
  <c r="Y71" i="1"/>
  <c r="V71" i="1"/>
  <c r="P71" i="1"/>
  <c r="L71" i="1"/>
  <c r="E71" i="1"/>
  <c r="Y70" i="1"/>
  <c r="V70" i="1"/>
  <c r="P70" i="1"/>
  <c r="L70" i="1"/>
  <c r="E70" i="1"/>
  <c r="Y69" i="1"/>
  <c r="V69" i="1"/>
  <c r="P69" i="1"/>
  <c r="L69" i="1"/>
  <c r="E69" i="1"/>
  <c r="Y68" i="1"/>
  <c r="V68" i="1"/>
  <c r="P68" i="1"/>
  <c r="L68" i="1"/>
  <c r="E68" i="1"/>
  <c r="Y67" i="1"/>
  <c r="V67" i="1"/>
  <c r="P67" i="1"/>
  <c r="L67" i="1"/>
  <c r="E67" i="1"/>
  <c r="Y66" i="1"/>
  <c r="V66" i="1"/>
  <c r="P66" i="1"/>
  <c r="L66" i="1"/>
  <c r="E66" i="1"/>
  <c r="Y65" i="1"/>
  <c r="V65" i="1"/>
  <c r="P65" i="1"/>
  <c r="L65" i="1"/>
  <c r="E65" i="1"/>
  <c r="Y64" i="1"/>
  <c r="V64" i="1"/>
  <c r="P64" i="1"/>
  <c r="L64" i="1"/>
  <c r="E64" i="1"/>
  <c r="Y63" i="1"/>
  <c r="V63" i="1"/>
  <c r="P63" i="1"/>
  <c r="L63" i="1"/>
  <c r="E63" i="1"/>
  <c r="Y62" i="1"/>
  <c r="V62" i="1"/>
  <c r="P62" i="1"/>
  <c r="L62" i="1"/>
  <c r="E62" i="1"/>
  <c r="Y61" i="1"/>
  <c r="V61" i="1"/>
  <c r="P61" i="1"/>
  <c r="L61" i="1"/>
  <c r="E61" i="1"/>
  <c r="Y60" i="1"/>
  <c r="V60" i="1"/>
  <c r="P60" i="1"/>
  <c r="L60" i="1"/>
  <c r="E60" i="1"/>
  <c r="Y59" i="1"/>
  <c r="V59" i="1"/>
  <c r="P59" i="1"/>
  <c r="L59" i="1"/>
  <c r="E59" i="1"/>
  <c r="Y58" i="1"/>
  <c r="V58" i="1"/>
  <c r="P58" i="1"/>
  <c r="L58" i="1"/>
  <c r="E58" i="1"/>
  <c r="Y57" i="1"/>
  <c r="V57" i="1"/>
  <c r="P57" i="1"/>
  <c r="L57" i="1"/>
  <c r="E57" i="1"/>
  <c r="B28" i="1"/>
  <c r="Y26" i="1"/>
  <c r="V26" i="1"/>
  <c r="P26" i="1"/>
  <c r="L26" i="1"/>
  <c r="E26" i="1"/>
  <c r="Y25" i="1"/>
  <c r="V25" i="1"/>
  <c r="P25" i="1"/>
  <c r="L25" i="1"/>
  <c r="E25" i="1"/>
  <c r="Y24" i="1"/>
  <c r="V24" i="1"/>
  <c r="P24" i="1"/>
  <c r="L24" i="1"/>
  <c r="E24" i="1"/>
  <c r="Y23" i="1"/>
  <c r="V23" i="1"/>
  <c r="P23" i="1"/>
  <c r="L23" i="1"/>
  <c r="E23" i="1"/>
  <c r="Y22" i="1"/>
</calcChain>
</file>

<file path=xl/sharedStrings.xml><?xml version="1.0" encoding="utf-8"?>
<sst xmlns="http://schemas.openxmlformats.org/spreadsheetml/2006/main" count="63" uniqueCount="43">
  <si>
    <t>（様式）</t>
    <phoneticPr fontId="3"/>
  </si>
  <si>
    <t>非農地通知申出書</t>
    <phoneticPr fontId="3"/>
  </si>
  <si>
    <t>　西海市農業委員会会長　様</t>
    <phoneticPr fontId="3"/>
  </si>
  <si>
    <t>住所</t>
    <phoneticPr fontId="3"/>
  </si>
  <si>
    <t>氏名</t>
    <phoneticPr fontId="3"/>
  </si>
  <si>
    <t>印</t>
    <phoneticPr fontId="3"/>
  </si>
  <si>
    <t>（電話　　　　－　　　　－　　　　　）</t>
    <phoneticPr fontId="3"/>
  </si>
  <si>
    <t>連絡先氏名</t>
    <phoneticPr fontId="3"/>
  </si>
  <si>
    <t>　下記土地は、自然荒廃により非農地化していることに相違ないことを申し出いたします。</t>
    <phoneticPr fontId="3"/>
  </si>
  <si>
    <t>記</t>
    <phoneticPr fontId="3"/>
  </si>
  <si>
    <t xml:space="preserve">１
通知を受けようとする土地の所在、面積等
</t>
    <phoneticPr fontId="3"/>
  </si>
  <si>
    <t>所　　　在</t>
    <phoneticPr fontId="3"/>
  </si>
  <si>
    <t>地　番</t>
    <phoneticPr fontId="3"/>
  </si>
  <si>
    <t>地　　　目</t>
    <phoneticPr fontId="3"/>
  </si>
  <si>
    <t>面　積</t>
    <phoneticPr fontId="3"/>
  </si>
  <si>
    <t>備　　考</t>
    <phoneticPr fontId="3"/>
  </si>
  <si>
    <t>登記簿</t>
    <phoneticPr fontId="3"/>
  </si>
  <si>
    <t>現況</t>
    <phoneticPr fontId="3"/>
  </si>
  <si>
    <t>㎡</t>
    <phoneticPr fontId="3"/>
  </si>
  <si>
    <t>２参考事項</t>
    <phoneticPr fontId="3"/>
  </si>
  <si>
    <t>【可能な場合、現地写真を添付してください】</t>
    <rPh sb="1" eb="3">
      <t>カノウ</t>
    </rPh>
    <rPh sb="4" eb="6">
      <t>バアイ</t>
    </rPh>
    <phoneticPr fontId="3"/>
  </si>
  <si>
    <t>【農業委員会確認欄】※この先は記入しないでください。</t>
    <phoneticPr fontId="3"/>
  </si>
  <si>
    <t>受付日</t>
    <phoneticPr fontId="3"/>
  </si>
  <si>
    <t>適用事項等</t>
    <phoneticPr fontId="3"/>
  </si>
  <si>
    <t>納税猶予</t>
    <phoneticPr fontId="3"/>
  </si>
  <si>
    <t>有・無</t>
    <rPh sb="0" eb="1">
      <t>ア</t>
    </rPh>
    <rPh sb="2" eb="3">
      <t>ナ</t>
    </rPh>
    <phoneticPr fontId="3"/>
  </si>
  <si>
    <t>農業者年金（経営移譲）</t>
    <phoneticPr fontId="3"/>
  </si>
  <si>
    <t>中山間地域直接支払制度</t>
    <phoneticPr fontId="3"/>
  </si>
  <si>
    <t>多面的機能支払制度（旧農地・水）</t>
    <phoneticPr fontId="3"/>
  </si>
  <si>
    <t>転用履歴</t>
    <phoneticPr fontId="3"/>
  </si>
  <si>
    <t>現況確認</t>
    <phoneticPr fontId="3"/>
  </si>
  <si>
    <t>利用状況調査結果</t>
    <phoneticPr fontId="3"/>
  </si>
  <si>
    <t>遊休農地でない</t>
    <phoneticPr fontId="3"/>
  </si>
  <si>
    <t>・緑・黄・再生困難</t>
    <rPh sb="1" eb="2">
      <t>ミドリ</t>
    </rPh>
    <rPh sb="3" eb="4">
      <t>キ</t>
    </rPh>
    <rPh sb="5" eb="7">
      <t>サイセイ</t>
    </rPh>
    <rPh sb="7" eb="9">
      <t>コンナン</t>
    </rPh>
    <phoneticPr fontId="3"/>
  </si>
  <si>
    <t>航空写真による確認</t>
    <phoneticPr fontId="3"/>
  </si>
  <si>
    <t>現地確認</t>
    <phoneticPr fontId="3"/>
  </si>
  <si>
    <t>最終判定</t>
    <phoneticPr fontId="3"/>
  </si>
  <si>
    <t>非農地通知</t>
    <phoneticPr fontId="3"/>
  </si>
  <si>
    <t>発出日</t>
    <phoneticPr fontId="3"/>
  </si>
  <si>
    <t>別紙　非農地申出書申請地</t>
    <rPh sb="0" eb="2">
      <t>ベッシ</t>
    </rPh>
    <rPh sb="3" eb="4">
      <t>ヒ</t>
    </rPh>
    <rPh sb="4" eb="6">
      <t>ノウチ</t>
    </rPh>
    <rPh sb="6" eb="8">
      <t>モウシデ</t>
    </rPh>
    <rPh sb="8" eb="9">
      <t>ショ</t>
    </rPh>
    <rPh sb="9" eb="11">
      <t>シンセイ</t>
    </rPh>
    <rPh sb="11" eb="12">
      <t>チ</t>
    </rPh>
    <phoneticPr fontId="3"/>
  </si>
  <si>
    <t>【</t>
    <phoneticPr fontId="3"/>
  </si>
  <si>
    <t>】</t>
    <phoneticPr fontId="3"/>
  </si>
  <si>
    <t>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</si>
</sst>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b/>
      <sz val="18"/>
      <color theme="1"/>
      <name val="ＭＳ 明朝"/>
      <family val="1"/>
      <charset val="128"/>
    </font>
    <font>
      <sz val="11"/>
      <color theme="0" tint="-0.499984740745262"/>
      <name val="ＭＳ 明朝"/>
      <family val="1"/>
      <charset val="128"/>
    </font>
    <font>
      <sz val="9"/>
      <color theme="1"/>
      <name val="ＭＳ 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vertical="center" wrapText="1"/>
    </xf>
    <xf numFmtId="0" fontId="4" fillId="0" borderId="1" xfId="0" applyFont="1" applyBorder="1" applyAlignment="1">
      <alignment horizontal="center" vertical="center"/>
    </xf>
    <xf numFmtId="0" fontId="0" fillId="0" borderId="2" xfId="0" applyFont="1" applyBorder="1" applyAlignment="1">
      <alignment vertical="center"/>
    </xf>
    <xf numFmtId="0" fontId="0" fillId="0" borderId="3"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7" xfId="0" applyFont="1" applyBorder="1" applyAlignment="1">
      <alignment vertical="center" wrapText="1"/>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38" fontId="4" fillId="0" borderId="15" xfId="1" applyNumberFormat="1" applyFont="1" applyBorder="1" applyAlignment="1">
      <alignment horizontal="right" vertical="center"/>
    </xf>
    <xf numFmtId="38" fontId="4" fillId="0" borderId="16" xfId="1" applyNumberFormat="1" applyFont="1" applyBorder="1" applyAlignment="1">
      <alignment horizontal="right" vertical="center"/>
    </xf>
    <xf numFmtId="0" fontId="7" fillId="0" borderId="11"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38" fontId="4" fillId="0" borderId="15" xfId="1" applyFont="1" applyBorder="1" applyAlignment="1">
      <alignment horizontal="right" vertical="center"/>
    </xf>
    <xf numFmtId="38" fontId="4" fillId="0" borderId="16" xfId="1" applyFont="1" applyBorder="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0" xfId="0" applyFont="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2" xfId="0" applyFont="1" applyBorder="1" applyAlignment="1">
      <alignment horizontal="right" vertical="center"/>
    </xf>
    <xf numFmtId="0" fontId="0" fillId="0" borderId="2" xfId="0" applyBorder="1" applyAlignment="1">
      <alignment vertical="center"/>
    </xf>
    <xf numFmtId="0" fontId="4" fillId="0" borderId="22" xfId="0" applyFont="1" applyBorder="1">
      <alignment vertical="center"/>
    </xf>
    <xf numFmtId="0" fontId="4" fillId="0" borderId="4" xfId="0" applyFont="1" applyBorder="1" applyAlignment="1">
      <alignment horizontal="distributed" vertical="center" shrinkToFit="1"/>
    </xf>
    <xf numFmtId="0" fontId="4" fillId="0" borderId="11"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5" xfId="0" applyFont="1" applyBorder="1" applyAlignment="1">
      <alignment horizontal="center" vertical="center" shrinkToFi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0" borderId="16" xfId="0" applyFont="1" applyBorder="1" applyAlignment="1">
      <alignment horizontal="center" vertical="center" shrinkToFit="1"/>
    </xf>
    <xf numFmtId="0" fontId="4" fillId="0" borderId="11" xfId="0" applyFont="1" applyBorder="1" applyAlignment="1">
      <alignment horizontal="distributed" vertical="center" shrinkToFit="1"/>
    </xf>
    <xf numFmtId="0" fontId="4" fillId="0" borderId="15" xfId="0" applyFont="1" applyBorder="1" applyAlignment="1">
      <alignment horizontal="distributed" vertical="center" shrinkToFit="1"/>
    </xf>
    <xf numFmtId="0" fontId="4" fillId="0" borderId="16" xfId="0" applyFont="1" applyBorder="1" applyAlignment="1">
      <alignment horizontal="distributed" vertical="center" shrinkToFit="1"/>
    </xf>
    <xf numFmtId="0" fontId="4" fillId="0" borderId="0" xfId="0" applyFont="1" applyAlignment="1">
      <alignment vertical="center"/>
    </xf>
    <xf numFmtId="0" fontId="4" fillId="0" borderId="5" xfId="0" applyFont="1" applyBorder="1" applyAlignment="1">
      <alignment horizontal="distributed" vertical="center"/>
    </xf>
    <xf numFmtId="0" fontId="4" fillId="0" borderId="23" xfId="0" applyFont="1" applyBorder="1" applyAlignment="1">
      <alignment horizontal="distributed" vertical="center"/>
    </xf>
    <xf numFmtId="0" fontId="4" fillId="0" borderId="9" xfId="0" applyFont="1" applyBorder="1" applyAlignment="1">
      <alignment horizontal="center" vertical="center" shrinkToFi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vertical="center" wrapText="1"/>
    </xf>
  </cellXfs>
  <cellStyles count="2">
    <cellStyle name="桁区切り" xfId="1" builtinId="6"/>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33256;&#26178;&#20849;&#26377;\&#36786;&#26989;&#22996;&#21729;&#20250;\&#38750;&#36786;&#22320;\&#12295;&#38750;&#36786;&#22320;&#30003;&#20986;&#2636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知鑑"/>
      <sheetName val="申出書"/>
      <sheetName val="申出リスト"/>
      <sheetName val="送付リスト"/>
      <sheetName val="フロー図"/>
    </sheetNames>
    <sheetDataSet>
      <sheetData sheetId="0"/>
      <sheetData sheetId="1" refreshError="1"/>
      <sheetData sheetId="2">
        <row r="2">
          <cell r="A2" t="str">
            <v/>
          </cell>
          <cell r="C2">
            <v>1</v>
          </cell>
          <cell r="D2">
            <v>44351</v>
          </cell>
          <cell r="E2" t="str">
            <v>福田　元春</v>
          </cell>
          <cell r="F2" t="str">
            <v>亀浦郷馬刀潟</v>
          </cell>
          <cell r="G2" t="str">
            <v>22</v>
          </cell>
          <cell r="H2" t="str">
            <v>田</v>
          </cell>
          <cell r="J2">
            <v>2774</v>
          </cell>
        </row>
        <row r="3">
          <cell r="A3" t="str">
            <v/>
          </cell>
          <cell r="C3">
            <v>2</v>
          </cell>
          <cell r="D3">
            <v>44351</v>
          </cell>
          <cell r="E3" t="str">
            <v>福田　元春</v>
          </cell>
          <cell r="F3" t="str">
            <v>亀浦郷御祭</v>
          </cell>
          <cell r="G3" t="str">
            <v>227</v>
          </cell>
          <cell r="H3" t="str">
            <v>畑</v>
          </cell>
          <cell r="J3">
            <v>45</v>
          </cell>
        </row>
        <row r="4">
          <cell r="A4" t="str">
            <v/>
          </cell>
          <cell r="C4">
            <v>3</v>
          </cell>
          <cell r="D4">
            <v>44351</v>
          </cell>
          <cell r="E4" t="str">
            <v>福田　元春</v>
          </cell>
          <cell r="F4" t="str">
            <v>亀浦郷東小干</v>
          </cell>
          <cell r="G4" t="str">
            <v>962</v>
          </cell>
          <cell r="H4" t="str">
            <v>畑</v>
          </cell>
          <cell r="J4">
            <v>145</v>
          </cell>
        </row>
        <row r="5">
          <cell r="A5" t="str">
            <v/>
          </cell>
          <cell r="C5">
            <v>4</v>
          </cell>
          <cell r="D5">
            <v>44351</v>
          </cell>
          <cell r="E5" t="str">
            <v>福田　元春</v>
          </cell>
          <cell r="F5" t="str">
            <v>亀浦郷山ノ串</v>
          </cell>
          <cell r="G5" t="str">
            <v>1047</v>
          </cell>
          <cell r="H5" t="str">
            <v>畑</v>
          </cell>
          <cell r="J5">
            <v>192</v>
          </cell>
        </row>
        <row r="6">
          <cell r="A6" t="str">
            <v/>
          </cell>
          <cell r="C6">
            <v>5</v>
          </cell>
          <cell r="D6">
            <v>44351</v>
          </cell>
          <cell r="E6" t="str">
            <v>福田　元春</v>
          </cell>
          <cell r="F6" t="str">
            <v>亀浦郷山ノ串</v>
          </cell>
          <cell r="G6" t="str">
            <v>1053</v>
          </cell>
          <cell r="H6" t="str">
            <v>畑</v>
          </cell>
          <cell r="J6">
            <v>446</v>
          </cell>
        </row>
        <row r="7">
          <cell r="A7" t="str">
            <v/>
          </cell>
          <cell r="C7">
            <v>6</v>
          </cell>
          <cell r="D7">
            <v>44351</v>
          </cell>
          <cell r="E7" t="str">
            <v>福田　元春</v>
          </cell>
          <cell r="F7" t="str">
            <v>亀浦郷山ノ串</v>
          </cell>
          <cell r="G7" t="str">
            <v>1055</v>
          </cell>
          <cell r="H7" t="str">
            <v>畑</v>
          </cell>
          <cell r="J7">
            <v>259</v>
          </cell>
        </row>
        <row r="8">
          <cell r="A8" t="str">
            <v/>
          </cell>
          <cell r="C8">
            <v>7</v>
          </cell>
          <cell r="D8">
            <v>44351</v>
          </cell>
          <cell r="E8" t="str">
            <v>福田　元春</v>
          </cell>
          <cell r="F8" t="str">
            <v>亀浦郷山ノ串</v>
          </cell>
          <cell r="G8" t="str">
            <v>1056</v>
          </cell>
          <cell r="H8" t="str">
            <v>畑</v>
          </cell>
          <cell r="J8">
            <v>326</v>
          </cell>
        </row>
        <row r="9">
          <cell r="A9" t="str">
            <v/>
          </cell>
          <cell r="C9">
            <v>8</v>
          </cell>
          <cell r="D9">
            <v>44351</v>
          </cell>
          <cell r="E9" t="str">
            <v>福田　元春</v>
          </cell>
          <cell r="F9" t="str">
            <v>亀浦郷山ノ串</v>
          </cell>
          <cell r="G9" t="str">
            <v>1058</v>
          </cell>
          <cell r="H9" t="str">
            <v>畑</v>
          </cell>
          <cell r="J9">
            <v>180</v>
          </cell>
        </row>
        <row r="10">
          <cell r="A10" t="str">
            <v/>
          </cell>
          <cell r="C10">
            <v>9</v>
          </cell>
          <cell r="D10">
            <v>44351</v>
          </cell>
          <cell r="E10" t="str">
            <v>福田　元春</v>
          </cell>
          <cell r="F10" t="str">
            <v>亀浦郷山ノ串</v>
          </cell>
          <cell r="G10" t="str">
            <v>1059</v>
          </cell>
          <cell r="H10" t="str">
            <v>畑</v>
          </cell>
          <cell r="J10">
            <v>258</v>
          </cell>
        </row>
        <row r="11">
          <cell r="A11" t="str">
            <v/>
          </cell>
          <cell r="C11">
            <v>10</v>
          </cell>
          <cell r="D11">
            <v>44351</v>
          </cell>
          <cell r="E11" t="str">
            <v>福田　元春</v>
          </cell>
          <cell r="F11" t="str">
            <v>風早郷猿山</v>
          </cell>
          <cell r="G11" t="str">
            <v>462</v>
          </cell>
          <cell r="H11" t="str">
            <v>畑</v>
          </cell>
          <cell r="J11">
            <v>61</v>
          </cell>
        </row>
        <row r="12">
          <cell r="A12" t="str">
            <v/>
          </cell>
          <cell r="C12">
            <v>11</v>
          </cell>
          <cell r="D12">
            <v>44350</v>
          </cell>
          <cell r="E12" t="str">
            <v>谷頭　貞夫</v>
          </cell>
          <cell r="F12" t="str">
            <v>大島町山崎</v>
          </cell>
          <cell r="G12">
            <v>169</v>
          </cell>
          <cell r="H12" t="str">
            <v>畑</v>
          </cell>
          <cell r="J12">
            <v>354</v>
          </cell>
          <cell r="K12" t="str">
            <v>名義人（谷頭　善太郎）</v>
          </cell>
        </row>
        <row r="13">
          <cell r="A13" t="str">
            <v/>
          </cell>
          <cell r="C13">
            <v>12</v>
          </cell>
          <cell r="D13">
            <v>44350</v>
          </cell>
          <cell r="E13" t="str">
            <v>谷頭　貞夫</v>
          </cell>
          <cell r="F13" t="str">
            <v>大島町山崎</v>
          </cell>
          <cell r="G13" t="str">
            <v>170-1</v>
          </cell>
          <cell r="H13" t="str">
            <v>畑</v>
          </cell>
          <cell r="J13">
            <v>424</v>
          </cell>
          <cell r="K13" t="str">
            <v>名義人（谷頭　善太郎）</v>
          </cell>
        </row>
        <row r="14">
          <cell r="A14" t="str">
            <v/>
          </cell>
          <cell r="C14">
            <v>13</v>
          </cell>
          <cell r="D14">
            <v>44350</v>
          </cell>
          <cell r="E14" t="str">
            <v>谷頭　貞夫</v>
          </cell>
          <cell r="F14" t="str">
            <v>大島町山崎</v>
          </cell>
          <cell r="G14" t="str">
            <v>170-3</v>
          </cell>
          <cell r="H14" t="str">
            <v>畑</v>
          </cell>
          <cell r="J14">
            <v>273</v>
          </cell>
          <cell r="K14" t="str">
            <v>名義人（谷頭　善太郎）</v>
          </cell>
        </row>
        <row r="15">
          <cell r="A15" t="str">
            <v/>
          </cell>
          <cell r="C15">
            <v>14</v>
          </cell>
          <cell r="D15">
            <v>44350</v>
          </cell>
          <cell r="E15" t="str">
            <v>谷頭　貞夫</v>
          </cell>
          <cell r="F15" t="str">
            <v>大島町村中</v>
          </cell>
          <cell r="G15">
            <v>359</v>
          </cell>
          <cell r="H15" t="str">
            <v>畑</v>
          </cell>
          <cell r="J15">
            <v>74</v>
          </cell>
          <cell r="K15" t="str">
            <v>名義人（谷頭　善太郎）</v>
          </cell>
        </row>
        <row r="16">
          <cell r="A16" t="str">
            <v/>
          </cell>
          <cell r="C16">
            <v>15</v>
          </cell>
          <cell r="D16">
            <v>44350</v>
          </cell>
          <cell r="E16" t="str">
            <v>谷頭　貞夫</v>
          </cell>
          <cell r="F16" t="str">
            <v>大島町村中</v>
          </cell>
          <cell r="G16" t="str">
            <v>363-1</v>
          </cell>
          <cell r="H16" t="str">
            <v>畑</v>
          </cell>
          <cell r="J16">
            <v>607</v>
          </cell>
          <cell r="K16" t="str">
            <v>名義人（谷頭　善太郎）</v>
          </cell>
        </row>
        <row r="17">
          <cell r="A17" t="str">
            <v/>
          </cell>
          <cell r="C17">
            <v>16</v>
          </cell>
          <cell r="D17">
            <v>44350</v>
          </cell>
          <cell r="E17" t="str">
            <v>谷頭　貞夫</v>
          </cell>
          <cell r="F17" t="str">
            <v>大島町三好バエ</v>
          </cell>
          <cell r="G17">
            <v>460</v>
          </cell>
          <cell r="H17" t="str">
            <v>畑</v>
          </cell>
          <cell r="J17">
            <v>767</v>
          </cell>
          <cell r="K17" t="str">
            <v>名義人（谷頭　善太郎）</v>
          </cell>
        </row>
        <row r="18">
          <cell r="A18" t="str">
            <v/>
          </cell>
          <cell r="C18">
            <v>17</v>
          </cell>
          <cell r="D18">
            <v>44350</v>
          </cell>
          <cell r="E18" t="str">
            <v>谷頭　貞夫</v>
          </cell>
          <cell r="F18" t="str">
            <v>大島町遠見岳</v>
          </cell>
          <cell r="G18" t="str">
            <v>511-1</v>
          </cell>
          <cell r="H18" t="str">
            <v>畑</v>
          </cell>
          <cell r="J18">
            <v>874</v>
          </cell>
          <cell r="K18" t="str">
            <v>名義人（谷頭　善太郎）</v>
          </cell>
        </row>
        <row r="19">
          <cell r="A19" t="str">
            <v/>
          </cell>
          <cell r="C19">
            <v>18</v>
          </cell>
          <cell r="D19">
            <v>44350</v>
          </cell>
          <cell r="E19" t="str">
            <v>谷頭　貞夫</v>
          </cell>
          <cell r="F19" t="str">
            <v>大島町田川ノ辻</v>
          </cell>
          <cell r="G19" t="str">
            <v>774-1</v>
          </cell>
          <cell r="H19" t="str">
            <v>畑</v>
          </cell>
          <cell r="J19">
            <v>597</v>
          </cell>
          <cell r="K19" t="str">
            <v>名義人（山下　繁松）</v>
          </cell>
        </row>
        <row r="20">
          <cell r="A20" t="str">
            <v/>
          </cell>
          <cell r="C20">
            <v>19</v>
          </cell>
          <cell r="D20">
            <v>44350</v>
          </cell>
          <cell r="E20" t="str">
            <v>酒井　幸雄</v>
          </cell>
          <cell r="F20" t="str">
            <v>亀浦郷馬刀潟</v>
          </cell>
          <cell r="G20">
            <v>69</v>
          </cell>
          <cell r="H20" t="str">
            <v>畑</v>
          </cell>
          <cell r="J20">
            <v>516</v>
          </cell>
        </row>
        <row r="21">
          <cell r="A21" t="str">
            <v/>
          </cell>
          <cell r="C21">
            <v>20</v>
          </cell>
          <cell r="D21">
            <v>44350</v>
          </cell>
          <cell r="E21" t="str">
            <v>酒井　幸雄</v>
          </cell>
          <cell r="F21" t="str">
            <v>亀浦郷馬刀潟</v>
          </cell>
          <cell r="G21">
            <v>73</v>
          </cell>
          <cell r="H21" t="str">
            <v>畑</v>
          </cell>
          <cell r="J21">
            <v>1024</v>
          </cell>
        </row>
        <row r="22">
          <cell r="A22" t="str">
            <v/>
          </cell>
          <cell r="C22">
            <v>21</v>
          </cell>
          <cell r="D22">
            <v>44350</v>
          </cell>
          <cell r="E22" t="str">
            <v>酒井　幸雄</v>
          </cell>
          <cell r="F22" t="str">
            <v>亀浦郷馬刀潟</v>
          </cell>
          <cell r="G22" t="str">
            <v>99-1</v>
          </cell>
          <cell r="H22" t="str">
            <v>田</v>
          </cell>
          <cell r="J22">
            <v>863</v>
          </cell>
        </row>
        <row r="23">
          <cell r="A23" t="str">
            <v/>
          </cell>
          <cell r="C23">
            <v>22</v>
          </cell>
          <cell r="D23">
            <v>44350</v>
          </cell>
          <cell r="E23" t="str">
            <v>酒井　幸雄</v>
          </cell>
          <cell r="F23" t="str">
            <v>亀浦郷焼山</v>
          </cell>
          <cell r="G23">
            <v>145</v>
          </cell>
          <cell r="H23" t="str">
            <v>畑</v>
          </cell>
          <cell r="J23">
            <v>918</v>
          </cell>
        </row>
        <row r="24">
          <cell r="A24" t="str">
            <v/>
          </cell>
          <cell r="C24">
            <v>23</v>
          </cell>
          <cell r="D24">
            <v>44350</v>
          </cell>
          <cell r="E24" t="str">
            <v>酒井　幸雄</v>
          </cell>
          <cell r="F24" t="str">
            <v>亀浦郷焼山</v>
          </cell>
          <cell r="G24">
            <v>146</v>
          </cell>
          <cell r="H24" t="str">
            <v>畑</v>
          </cell>
          <cell r="J24">
            <v>219</v>
          </cell>
        </row>
        <row r="25">
          <cell r="A25" t="str">
            <v/>
          </cell>
          <cell r="C25">
            <v>24</v>
          </cell>
          <cell r="D25">
            <v>44350</v>
          </cell>
          <cell r="E25" t="str">
            <v>酒井　幸雄</v>
          </cell>
          <cell r="F25" t="str">
            <v>亀浦郷焼山</v>
          </cell>
          <cell r="G25">
            <v>213</v>
          </cell>
          <cell r="H25" t="str">
            <v>畑</v>
          </cell>
          <cell r="J25">
            <v>1070</v>
          </cell>
        </row>
        <row r="26">
          <cell r="A26" t="str">
            <v/>
          </cell>
          <cell r="C26">
            <v>25</v>
          </cell>
          <cell r="D26">
            <v>44350</v>
          </cell>
          <cell r="E26" t="str">
            <v>酒井　幸雄</v>
          </cell>
          <cell r="F26" t="str">
            <v>亀浦郷焼山</v>
          </cell>
          <cell r="G26">
            <v>214</v>
          </cell>
          <cell r="H26" t="str">
            <v>田</v>
          </cell>
          <cell r="J26">
            <v>686</v>
          </cell>
        </row>
        <row r="27">
          <cell r="A27" t="str">
            <v/>
          </cell>
          <cell r="C27">
            <v>26</v>
          </cell>
          <cell r="D27">
            <v>44350</v>
          </cell>
          <cell r="E27" t="str">
            <v>酒井　幸雄</v>
          </cell>
          <cell r="F27" t="str">
            <v>亀浦郷焼山</v>
          </cell>
          <cell r="G27">
            <v>221</v>
          </cell>
          <cell r="H27" t="str">
            <v>田</v>
          </cell>
          <cell r="J27">
            <v>627</v>
          </cell>
        </row>
        <row r="28">
          <cell r="A28" t="str">
            <v/>
          </cell>
          <cell r="C28">
            <v>27</v>
          </cell>
          <cell r="D28">
            <v>44350</v>
          </cell>
          <cell r="E28" t="str">
            <v>酒井　幸雄</v>
          </cell>
          <cell r="F28" t="str">
            <v>亀浦郷御祭</v>
          </cell>
          <cell r="G28" t="str">
            <v>248-1</v>
          </cell>
          <cell r="H28" t="str">
            <v>畑</v>
          </cell>
          <cell r="J28">
            <v>766</v>
          </cell>
        </row>
        <row r="29">
          <cell r="A29" t="str">
            <v/>
          </cell>
          <cell r="C29">
            <v>28</v>
          </cell>
          <cell r="D29">
            <v>44350</v>
          </cell>
          <cell r="E29" t="str">
            <v>酒井　幸雄</v>
          </cell>
          <cell r="F29" t="str">
            <v>亀浦郷御祭</v>
          </cell>
          <cell r="G29">
            <v>250</v>
          </cell>
          <cell r="H29" t="str">
            <v>田</v>
          </cell>
          <cell r="J29">
            <v>136</v>
          </cell>
        </row>
        <row r="30">
          <cell r="A30" t="str">
            <v/>
          </cell>
          <cell r="C30">
            <v>29</v>
          </cell>
          <cell r="D30">
            <v>44350</v>
          </cell>
          <cell r="E30" t="str">
            <v>酒井　幸雄</v>
          </cell>
          <cell r="F30" t="str">
            <v>亀浦郷御祭</v>
          </cell>
          <cell r="G30" t="str">
            <v>251-2</v>
          </cell>
          <cell r="H30" t="str">
            <v>畑</v>
          </cell>
          <cell r="J30">
            <v>279</v>
          </cell>
        </row>
        <row r="31">
          <cell r="A31" t="str">
            <v/>
          </cell>
          <cell r="C31">
            <v>30</v>
          </cell>
          <cell r="D31">
            <v>44350</v>
          </cell>
          <cell r="E31" t="str">
            <v>酒井　幸雄</v>
          </cell>
          <cell r="F31" t="str">
            <v>亀浦郷石切谷</v>
          </cell>
          <cell r="G31" t="str">
            <v>575-1</v>
          </cell>
          <cell r="H31" t="str">
            <v>畑</v>
          </cell>
          <cell r="J31">
            <v>226</v>
          </cell>
        </row>
        <row r="32">
          <cell r="A32" t="str">
            <v/>
          </cell>
          <cell r="C32">
            <v>31</v>
          </cell>
          <cell r="D32">
            <v>44350</v>
          </cell>
          <cell r="E32" t="str">
            <v>酒井　幸雄</v>
          </cell>
          <cell r="F32" t="str">
            <v>亀浦郷石切谷</v>
          </cell>
          <cell r="G32" t="str">
            <v>581-1</v>
          </cell>
          <cell r="H32" t="str">
            <v>畑</v>
          </cell>
          <cell r="J32">
            <v>373</v>
          </cell>
        </row>
        <row r="33">
          <cell r="A33" t="str">
            <v/>
          </cell>
          <cell r="C33">
            <v>32</v>
          </cell>
          <cell r="D33">
            <v>44350</v>
          </cell>
          <cell r="E33" t="str">
            <v>酒井　幸雄</v>
          </cell>
          <cell r="F33" t="str">
            <v>亀浦郷石切谷</v>
          </cell>
          <cell r="G33" t="str">
            <v>619-1</v>
          </cell>
          <cell r="H33" t="str">
            <v>畑</v>
          </cell>
          <cell r="J33">
            <v>149</v>
          </cell>
        </row>
        <row r="34">
          <cell r="A34" t="str">
            <v/>
          </cell>
          <cell r="C34">
            <v>33</v>
          </cell>
          <cell r="D34">
            <v>44350</v>
          </cell>
          <cell r="E34" t="str">
            <v>酒井　幸雄</v>
          </cell>
          <cell r="F34" t="str">
            <v>亀浦郷石切谷</v>
          </cell>
          <cell r="G34" t="str">
            <v>619-3</v>
          </cell>
          <cell r="H34" t="str">
            <v>畑</v>
          </cell>
          <cell r="J34">
            <v>98</v>
          </cell>
        </row>
        <row r="35">
          <cell r="A35" t="str">
            <v/>
          </cell>
          <cell r="C35">
            <v>34</v>
          </cell>
          <cell r="D35">
            <v>44350</v>
          </cell>
          <cell r="E35" t="str">
            <v>酒井　幸雄</v>
          </cell>
          <cell r="F35" t="str">
            <v>亀浦郷石切谷</v>
          </cell>
          <cell r="G35" t="str">
            <v>619-5</v>
          </cell>
          <cell r="H35" t="str">
            <v>畑</v>
          </cell>
          <cell r="J35">
            <v>44</v>
          </cell>
        </row>
        <row r="36">
          <cell r="A36" t="str">
            <v/>
          </cell>
          <cell r="C36">
            <v>35</v>
          </cell>
          <cell r="D36">
            <v>44350</v>
          </cell>
          <cell r="E36" t="str">
            <v>酒井　幸雄</v>
          </cell>
          <cell r="F36" t="str">
            <v>亀浦郷山ノ串</v>
          </cell>
          <cell r="G36">
            <v>1029</v>
          </cell>
          <cell r="H36" t="str">
            <v>畑</v>
          </cell>
          <cell r="J36">
            <v>630</v>
          </cell>
        </row>
        <row r="37">
          <cell r="A37" t="str">
            <v/>
          </cell>
          <cell r="C37">
            <v>36</v>
          </cell>
          <cell r="D37">
            <v>44350</v>
          </cell>
          <cell r="E37" t="str">
            <v>酒井　幸雄</v>
          </cell>
          <cell r="F37" t="str">
            <v>亀浦郷山ノ串</v>
          </cell>
          <cell r="G37">
            <v>1048</v>
          </cell>
          <cell r="H37" t="str">
            <v>畑</v>
          </cell>
          <cell r="J37">
            <v>321</v>
          </cell>
        </row>
        <row r="38">
          <cell r="A38" t="str">
            <v/>
          </cell>
          <cell r="C38">
            <v>37</v>
          </cell>
          <cell r="D38">
            <v>44350</v>
          </cell>
          <cell r="E38" t="str">
            <v>酒井　幸雄</v>
          </cell>
          <cell r="F38" t="str">
            <v>宮浦郷黒崎</v>
          </cell>
          <cell r="G38">
            <v>1944</v>
          </cell>
          <cell r="H38" t="str">
            <v>畑</v>
          </cell>
          <cell r="J38">
            <v>172</v>
          </cell>
        </row>
        <row r="39">
          <cell r="A39" t="str">
            <v/>
          </cell>
          <cell r="C39">
            <v>38</v>
          </cell>
          <cell r="D39">
            <v>44350</v>
          </cell>
          <cell r="E39" t="str">
            <v>酒井　幸雄</v>
          </cell>
          <cell r="F39" t="str">
            <v>宮浦郷黒崎</v>
          </cell>
          <cell r="G39">
            <v>1948</v>
          </cell>
          <cell r="H39" t="str">
            <v>畑</v>
          </cell>
          <cell r="J39">
            <v>269</v>
          </cell>
        </row>
        <row r="40">
          <cell r="A40" t="str">
            <v/>
          </cell>
          <cell r="C40">
            <v>39</v>
          </cell>
          <cell r="D40">
            <v>44350</v>
          </cell>
          <cell r="E40" t="str">
            <v>酒井　幸雄</v>
          </cell>
          <cell r="F40" t="str">
            <v>宮浦郷黒崎</v>
          </cell>
          <cell r="G40">
            <v>1949</v>
          </cell>
          <cell r="H40" t="str">
            <v>田</v>
          </cell>
          <cell r="J40">
            <v>743</v>
          </cell>
        </row>
        <row r="41">
          <cell r="A41" t="str">
            <v/>
          </cell>
          <cell r="C41">
            <v>40</v>
          </cell>
          <cell r="D41">
            <v>44350</v>
          </cell>
          <cell r="E41" t="str">
            <v>酒井　幸雄</v>
          </cell>
          <cell r="F41" t="str">
            <v>宮浦郷黒崎</v>
          </cell>
          <cell r="G41">
            <v>1957</v>
          </cell>
          <cell r="H41" t="str">
            <v>畑</v>
          </cell>
          <cell r="J41">
            <v>997</v>
          </cell>
        </row>
        <row r="42">
          <cell r="A42" t="str">
            <v/>
          </cell>
          <cell r="C42">
            <v>41</v>
          </cell>
          <cell r="D42">
            <v>44350</v>
          </cell>
          <cell r="E42" t="str">
            <v>酒井　幸雄</v>
          </cell>
          <cell r="F42" t="str">
            <v>宮浦郷黒崎</v>
          </cell>
          <cell r="G42">
            <v>2000</v>
          </cell>
          <cell r="H42" t="str">
            <v>田</v>
          </cell>
          <cell r="J42">
            <v>1692</v>
          </cell>
        </row>
        <row r="43">
          <cell r="A43" t="str">
            <v/>
          </cell>
          <cell r="C43">
            <v>42</v>
          </cell>
          <cell r="D43">
            <v>44350</v>
          </cell>
          <cell r="E43" t="str">
            <v>酒井　幸雄</v>
          </cell>
          <cell r="F43" t="str">
            <v>中山郷出口</v>
          </cell>
          <cell r="G43">
            <v>1461</v>
          </cell>
          <cell r="H43" t="str">
            <v>畑</v>
          </cell>
          <cell r="J43">
            <v>41</v>
          </cell>
        </row>
        <row r="44">
          <cell r="A44" t="str">
            <v/>
          </cell>
          <cell r="C44">
            <v>43</v>
          </cell>
          <cell r="D44">
            <v>44354</v>
          </cell>
          <cell r="E44" t="str">
            <v>松永　邦明</v>
          </cell>
          <cell r="F44" t="str">
            <v>水浦郷一本松</v>
          </cell>
          <cell r="G44">
            <v>1152</v>
          </cell>
          <cell r="H44" t="str">
            <v>畑</v>
          </cell>
          <cell r="J44">
            <v>661</v>
          </cell>
          <cell r="K44" t="str">
            <v>名義人（松永　健壽）</v>
          </cell>
        </row>
        <row r="45">
          <cell r="A45" t="str">
            <v/>
          </cell>
          <cell r="C45">
            <v>44</v>
          </cell>
          <cell r="D45">
            <v>44354</v>
          </cell>
          <cell r="E45" t="str">
            <v>松永　邦明</v>
          </cell>
          <cell r="F45" t="str">
            <v>水浦郷夜高</v>
          </cell>
          <cell r="G45" t="str">
            <v>1239-1</v>
          </cell>
          <cell r="H45" t="str">
            <v>畑</v>
          </cell>
          <cell r="J45">
            <v>1265</v>
          </cell>
          <cell r="K45" t="str">
            <v>名義人（松永　健壽）</v>
          </cell>
        </row>
        <row r="46">
          <cell r="A46" t="str">
            <v/>
          </cell>
          <cell r="C46">
            <v>45</v>
          </cell>
          <cell r="D46">
            <v>44364</v>
          </cell>
          <cell r="E46" t="str">
            <v>池田　信行</v>
          </cell>
          <cell r="F46" t="str">
            <v>七釜郷下平山</v>
          </cell>
          <cell r="G46" t="str">
            <v>1130-5</v>
          </cell>
          <cell r="H46" t="str">
            <v>畑</v>
          </cell>
          <cell r="J46">
            <v>18</v>
          </cell>
        </row>
        <row r="47">
          <cell r="A47" t="str">
            <v/>
          </cell>
          <cell r="C47">
            <v>46</v>
          </cell>
          <cell r="D47">
            <v>44364</v>
          </cell>
          <cell r="E47" t="str">
            <v>池田　信行</v>
          </cell>
          <cell r="F47" t="str">
            <v>七釜郷川蝉</v>
          </cell>
          <cell r="G47">
            <v>2191</v>
          </cell>
          <cell r="H47" t="str">
            <v>畑</v>
          </cell>
          <cell r="J47">
            <v>325</v>
          </cell>
        </row>
        <row r="48">
          <cell r="A48" t="str">
            <v/>
          </cell>
          <cell r="C48">
            <v>47</v>
          </cell>
          <cell r="D48">
            <v>44389</v>
          </cell>
          <cell r="E48" t="str">
            <v>山田　正通</v>
          </cell>
          <cell r="F48" t="str">
            <v>木場郷中木場</v>
          </cell>
          <cell r="G48" t="str">
            <v>662-2</v>
          </cell>
          <cell r="H48" t="str">
            <v>畑</v>
          </cell>
          <cell r="J48">
            <v>1002</v>
          </cell>
        </row>
        <row r="49">
          <cell r="A49" t="str">
            <v/>
          </cell>
          <cell r="C49">
            <v>48</v>
          </cell>
          <cell r="D49">
            <v>44389</v>
          </cell>
          <cell r="E49" t="str">
            <v>山田　正通</v>
          </cell>
          <cell r="F49" t="str">
            <v>木場郷中木場</v>
          </cell>
          <cell r="G49" t="str">
            <v>669-1</v>
          </cell>
          <cell r="H49" t="str">
            <v>畑</v>
          </cell>
          <cell r="J49">
            <v>676</v>
          </cell>
        </row>
        <row r="50">
          <cell r="A50" t="str">
            <v/>
          </cell>
          <cell r="C50">
            <v>49</v>
          </cell>
          <cell r="D50">
            <v>44389</v>
          </cell>
          <cell r="E50" t="str">
            <v>山田　正通</v>
          </cell>
          <cell r="F50" t="str">
            <v>木場郷中木場</v>
          </cell>
          <cell r="G50" t="str">
            <v>669-2</v>
          </cell>
          <cell r="H50" t="str">
            <v>畑</v>
          </cell>
          <cell r="J50">
            <v>2979</v>
          </cell>
        </row>
        <row r="51">
          <cell r="A51" t="str">
            <v/>
          </cell>
          <cell r="C51">
            <v>50</v>
          </cell>
          <cell r="D51">
            <v>44389</v>
          </cell>
          <cell r="E51" t="str">
            <v>山田　正通</v>
          </cell>
          <cell r="F51" t="str">
            <v>木場郷田代</v>
          </cell>
          <cell r="G51" t="str">
            <v>1284</v>
          </cell>
          <cell r="H51" t="str">
            <v>田</v>
          </cell>
          <cell r="J51">
            <v>1490</v>
          </cell>
        </row>
        <row r="52">
          <cell r="A52" t="str">
            <v/>
          </cell>
          <cell r="C52">
            <v>51</v>
          </cell>
          <cell r="D52">
            <v>44389</v>
          </cell>
          <cell r="E52" t="str">
            <v>山田　正通</v>
          </cell>
          <cell r="F52" t="str">
            <v>木場郷田代</v>
          </cell>
          <cell r="G52" t="str">
            <v>1285</v>
          </cell>
          <cell r="H52" t="str">
            <v>田</v>
          </cell>
          <cell r="J52">
            <v>1395</v>
          </cell>
        </row>
        <row r="53">
          <cell r="A53" t="str">
            <v/>
          </cell>
          <cell r="C53">
            <v>52</v>
          </cell>
          <cell r="D53">
            <v>44389</v>
          </cell>
          <cell r="E53" t="str">
            <v>山田　正通</v>
          </cell>
          <cell r="F53" t="str">
            <v>木場郷ゴヲヤ</v>
          </cell>
          <cell r="G53" t="str">
            <v>1324</v>
          </cell>
          <cell r="H53" t="str">
            <v>畑</v>
          </cell>
          <cell r="J53">
            <v>244</v>
          </cell>
        </row>
        <row r="54">
          <cell r="A54" t="str">
            <v/>
          </cell>
          <cell r="C54">
            <v>53</v>
          </cell>
          <cell r="D54">
            <v>44389</v>
          </cell>
          <cell r="E54" t="str">
            <v>山田　正通</v>
          </cell>
          <cell r="F54" t="str">
            <v>木場郷上古賀峰</v>
          </cell>
          <cell r="G54" t="str">
            <v>1389-1</v>
          </cell>
          <cell r="H54" t="str">
            <v>畑</v>
          </cell>
          <cell r="J54">
            <v>2386</v>
          </cell>
        </row>
        <row r="55">
          <cell r="A55" t="str">
            <v/>
          </cell>
          <cell r="C55">
            <v>54</v>
          </cell>
          <cell r="D55">
            <v>44389</v>
          </cell>
          <cell r="E55" t="str">
            <v>山田　正通</v>
          </cell>
          <cell r="F55" t="str">
            <v>木場郷上古賀峰</v>
          </cell>
          <cell r="G55" t="str">
            <v>1389</v>
          </cell>
          <cell r="H55" t="str">
            <v>畑</v>
          </cell>
          <cell r="J55">
            <v>2187</v>
          </cell>
        </row>
        <row r="56">
          <cell r="A56" t="str">
            <v/>
          </cell>
          <cell r="C56">
            <v>55</v>
          </cell>
          <cell r="D56">
            <v>44412</v>
          </cell>
          <cell r="E56" t="str">
            <v>志田　敏廣</v>
          </cell>
          <cell r="F56" t="str">
            <v>太田和郷古子</v>
          </cell>
          <cell r="G56" t="str">
            <v>331-1</v>
          </cell>
          <cell r="H56" t="str">
            <v>畑</v>
          </cell>
          <cell r="J56">
            <v>145</v>
          </cell>
        </row>
        <row r="57">
          <cell r="A57" t="str">
            <v/>
          </cell>
          <cell r="C57">
            <v>56</v>
          </cell>
          <cell r="D57">
            <v>44412</v>
          </cell>
          <cell r="E57" t="str">
            <v>志田　敏廣</v>
          </cell>
          <cell r="F57" t="str">
            <v>太田和郷古子</v>
          </cell>
          <cell r="G57" t="str">
            <v>331-2</v>
          </cell>
          <cell r="H57" t="str">
            <v>畑</v>
          </cell>
          <cell r="J57">
            <v>26</v>
          </cell>
        </row>
        <row r="58">
          <cell r="A58" t="str">
            <v/>
          </cell>
          <cell r="C58">
            <v>57</v>
          </cell>
          <cell r="D58">
            <v>44412</v>
          </cell>
          <cell r="E58" t="str">
            <v>志田　敏廣</v>
          </cell>
          <cell r="F58" t="str">
            <v>太田和郷釜蓋</v>
          </cell>
          <cell r="G58" t="str">
            <v>534-1</v>
          </cell>
          <cell r="H58" t="str">
            <v>畑</v>
          </cell>
          <cell r="J58">
            <v>500</v>
          </cell>
        </row>
        <row r="59">
          <cell r="A59" t="str">
            <v/>
          </cell>
          <cell r="C59">
            <v>58</v>
          </cell>
          <cell r="D59">
            <v>44412</v>
          </cell>
          <cell r="E59" t="str">
            <v>志田　敏廣</v>
          </cell>
          <cell r="F59" t="str">
            <v>太田和郷釜蓋</v>
          </cell>
          <cell r="G59" t="str">
            <v>534-3</v>
          </cell>
          <cell r="H59" t="str">
            <v>畑</v>
          </cell>
          <cell r="J59">
            <v>137</v>
          </cell>
        </row>
        <row r="60">
          <cell r="A60" t="str">
            <v/>
          </cell>
          <cell r="C60">
            <v>59</v>
          </cell>
          <cell r="D60">
            <v>44412</v>
          </cell>
          <cell r="E60" t="str">
            <v>志田　敏廣</v>
          </cell>
          <cell r="F60" t="str">
            <v>太田和郷釜蓋</v>
          </cell>
          <cell r="G60" t="str">
            <v>534-7</v>
          </cell>
          <cell r="H60" t="str">
            <v>畑</v>
          </cell>
          <cell r="J60">
            <v>323</v>
          </cell>
        </row>
        <row r="61">
          <cell r="A61" t="str">
            <v/>
          </cell>
          <cell r="C61">
            <v>60</v>
          </cell>
          <cell r="D61">
            <v>44412</v>
          </cell>
          <cell r="E61" t="str">
            <v>志田　敏廣</v>
          </cell>
          <cell r="F61" t="str">
            <v>太田和郷釜蓋</v>
          </cell>
          <cell r="G61" t="str">
            <v>534-8</v>
          </cell>
          <cell r="H61" t="str">
            <v>畑</v>
          </cell>
          <cell r="J61">
            <v>11</v>
          </cell>
        </row>
        <row r="62">
          <cell r="A62" t="str">
            <v/>
          </cell>
          <cell r="C62">
            <v>61</v>
          </cell>
          <cell r="D62">
            <v>44412</v>
          </cell>
          <cell r="E62" t="str">
            <v>志田　敏廣</v>
          </cell>
          <cell r="F62" t="str">
            <v>太田和郷柳</v>
          </cell>
          <cell r="G62" t="str">
            <v>2533</v>
          </cell>
          <cell r="H62" t="str">
            <v>畑</v>
          </cell>
          <cell r="J62">
            <v>794</v>
          </cell>
        </row>
        <row r="63">
          <cell r="A63" t="str">
            <v/>
          </cell>
          <cell r="C63">
            <v>62</v>
          </cell>
          <cell r="D63">
            <v>44412</v>
          </cell>
          <cell r="E63" t="str">
            <v>志田　敏廣</v>
          </cell>
          <cell r="F63" t="str">
            <v>太田和郷井手頭</v>
          </cell>
          <cell r="G63" t="str">
            <v>2613-7</v>
          </cell>
          <cell r="H63" t="str">
            <v>畑</v>
          </cell>
          <cell r="J63">
            <v>1451</v>
          </cell>
        </row>
        <row r="64">
          <cell r="A64" t="str">
            <v/>
          </cell>
          <cell r="C64">
            <v>63</v>
          </cell>
          <cell r="D64">
            <v>44412</v>
          </cell>
          <cell r="E64" t="str">
            <v>志田　敏廣</v>
          </cell>
          <cell r="F64" t="str">
            <v>太田和郷岩下</v>
          </cell>
          <cell r="G64" t="str">
            <v>2720</v>
          </cell>
          <cell r="H64" t="str">
            <v>田</v>
          </cell>
          <cell r="J64">
            <v>867</v>
          </cell>
        </row>
        <row r="65">
          <cell r="A65" t="str">
            <v/>
          </cell>
          <cell r="C65">
            <v>64</v>
          </cell>
          <cell r="D65">
            <v>44412</v>
          </cell>
          <cell r="E65" t="str">
            <v>志田　敏廣</v>
          </cell>
          <cell r="F65" t="str">
            <v>太田和郷元住</v>
          </cell>
          <cell r="G65" t="str">
            <v>4611</v>
          </cell>
          <cell r="H65" t="str">
            <v>畑</v>
          </cell>
          <cell r="J65">
            <v>1042</v>
          </cell>
        </row>
        <row r="66">
          <cell r="A66" t="str">
            <v/>
          </cell>
          <cell r="C66">
            <v>65</v>
          </cell>
          <cell r="D66">
            <v>44412</v>
          </cell>
          <cell r="E66" t="str">
            <v>志田　敏廣</v>
          </cell>
          <cell r="F66" t="str">
            <v>中浦北郷木場</v>
          </cell>
          <cell r="G66" t="str">
            <v>194-1</v>
          </cell>
          <cell r="H66" t="str">
            <v>田</v>
          </cell>
          <cell r="J66">
            <v>91</v>
          </cell>
        </row>
        <row r="67">
          <cell r="A67" t="str">
            <v/>
          </cell>
          <cell r="C67">
            <v>66</v>
          </cell>
          <cell r="D67">
            <v>44412</v>
          </cell>
          <cell r="E67" t="str">
            <v>志田　敏廣</v>
          </cell>
          <cell r="F67" t="str">
            <v>中浦北郷木場</v>
          </cell>
          <cell r="G67" t="str">
            <v>194-2</v>
          </cell>
          <cell r="H67" t="str">
            <v>畑</v>
          </cell>
          <cell r="J67">
            <v>231</v>
          </cell>
        </row>
        <row r="68">
          <cell r="A68" t="str">
            <v/>
          </cell>
          <cell r="C68">
            <v>67</v>
          </cell>
          <cell r="D68">
            <v>44412</v>
          </cell>
          <cell r="E68" t="str">
            <v>志田　敏廣</v>
          </cell>
          <cell r="F68" t="str">
            <v>中浦北郷木場</v>
          </cell>
          <cell r="G68" t="str">
            <v>194-3</v>
          </cell>
          <cell r="H68" t="str">
            <v>田</v>
          </cell>
          <cell r="J68">
            <v>883</v>
          </cell>
        </row>
        <row r="69">
          <cell r="A69" t="str">
            <v/>
          </cell>
          <cell r="C69">
            <v>68</v>
          </cell>
          <cell r="D69">
            <v>44412</v>
          </cell>
          <cell r="E69" t="str">
            <v>志田　敏廣</v>
          </cell>
          <cell r="F69" t="str">
            <v>中浦北郷木場</v>
          </cell>
          <cell r="G69" t="str">
            <v>195-1</v>
          </cell>
          <cell r="H69" t="str">
            <v>田</v>
          </cell>
          <cell r="J69">
            <v>1215</v>
          </cell>
        </row>
        <row r="70">
          <cell r="A70" t="str">
            <v/>
          </cell>
          <cell r="C70">
            <v>69</v>
          </cell>
          <cell r="D70">
            <v>44412</v>
          </cell>
          <cell r="E70" t="str">
            <v>志田　敏廣</v>
          </cell>
          <cell r="F70" t="str">
            <v>中浦北郷木場</v>
          </cell>
          <cell r="G70" t="str">
            <v>195-2</v>
          </cell>
          <cell r="H70" t="str">
            <v>畑</v>
          </cell>
          <cell r="J70">
            <v>319</v>
          </cell>
        </row>
        <row r="71">
          <cell r="A71" t="str">
            <v/>
          </cell>
          <cell r="C71">
            <v>70</v>
          </cell>
          <cell r="E71" t="str">
            <v>山浦</v>
          </cell>
          <cell r="F71" t="str">
            <v>風早郷ワンドウ</v>
          </cell>
          <cell r="G71" t="str">
            <v>120</v>
          </cell>
          <cell r="H71" t="str">
            <v>畑</v>
          </cell>
          <cell r="J71">
            <v>976</v>
          </cell>
        </row>
        <row r="72">
          <cell r="A72" t="str">
            <v/>
          </cell>
          <cell r="C72">
            <v>71</v>
          </cell>
          <cell r="E72" t="str">
            <v>山浦</v>
          </cell>
          <cell r="F72" t="str">
            <v>風早郷ワンドウ</v>
          </cell>
          <cell r="G72" t="str">
            <v>122</v>
          </cell>
          <cell r="H72" t="str">
            <v>畑</v>
          </cell>
          <cell r="J72">
            <v>154</v>
          </cell>
        </row>
        <row r="73">
          <cell r="A73" t="str">
            <v/>
          </cell>
          <cell r="C73">
            <v>72</v>
          </cell>
          <cell r="E73" t="str">
            <v>山浦</v>
          </cell>
          <cell r="F73" t="str">
            <v>風早郷風早浦</v>
          </cell>
          <cell r="G73" t="str">
            <v>253</v>
          </cell>
          <cell r="H73" t="str">
            <v>畑</v>
          </cell>
          <cell r="J73">
            <v>115</v>
          </cell>
        </row>
        <row r="74">
          <cell r="A74" t="str">
            <v/>
          </cell>
          <cell r="C74">
            <v>73</v>
          </cell>
          <cell r="E74" t="str">
            <v>山浦</v>
          </cell>
          <cell r="F74" t="str">
            <v>風早郷風早浦</v>
          </cell>
          <cell r="G74" t="str">
            <v>256-1</v>
          </cell>
          <cell r="H74" t="str">
            <v>田</v>
          </cell>
          <cell r="J74">
            <v>394</v>
          </cell>
        </row>
        <row r="75">
          <cell r="A75" t="str">
            <v/>
          </cell>
          <cell r="C75">
            <v>74</v>
          </cell>
          <cell r="E75" t="str">
            <v>山浦</v>
          </cell>
          <cell r="F75" t="str">
            <v>風早郷高川内</v>
          </cell>
          <cell r="G75" t="str">
            <v>263</v>
          </cell>
          <cell r="H75" t="str">
            <v>田</v>
          </cell>
          <cell r="J75">
            <v>261</v>
          </cell>
        </row>
        <row r="76">
          <cell r="A76" t="str">
            <v/>
          </cell>
          <cell r="C76">
            <v>75</v>
          </cell>
          <cell r="E76" t="str">
            <v>山浦</v>
          </cell>
          <cell r="F76" t="str">
            <v>風早郷高川内</v>
          </cell>
          <cell r="G76" t="str">
            <v>264</v>
          </cell>
          <cell r="H76" t="str">
            <v>田</v>
          </cell>
          <cell r="J76">
            <v>309</v>
          </cell>
        </row>
        <row r="77">
          <cell r="A77" t="str">
            <v/>
          </cell>
          <cell r="C77">
            <v>76</v>
          </cell>
          <cell r="E77" t="str">
            <v>山浦</v>
          </cell>
          <cell r="F77" t="str">
            <v>風早郷高川内</v>
          </cell>
          <cell r="G77" t="str">
            <v>277-1</v>
          </cell>
          <cell r="H77" t="str">
            <v>畑</v>
          </cell>
          <cell r="J77">
            <v>475</v>
          </cell>
        </row>
        <row r="78">
          <cell r="A78" t="str">
            <v/>
          </cell>
          <cell r="C78">
            <v>77</v>
          </cell>
          <cell r="E78" t="str">
            <v>山浦</v>
          </cell>
          <cell r="F78" t="str">
            <v>風早郷高川内</v>
          </cell>
          <cell r="G78" t="str">
            <v>281</v>
          </cell>
          <cell r="H78" t="str">
            <v>畑</v>
          </cell>
          <cell r="J78">
            <v>960</v>
          </cell>
        </row>
        <row r="79">
          <cell r="A79" t="str">
            <v/>
          </cell>
          <cell r="C79">
            <v>78</v>
          </cell>
          <cell r="E79" t="str">
            <v>山浦</v>
          </cell>
          <cell r="F79" t="str">
            <v>風早郷高川内</v>
          </cell>
          <cell r="G79" t="str">
            <v>282</v>
          </cell>
          <cell r="H79" t="str">
            <v>畑</v>
          </cell>
          <cell r="J79">
            <v>377</v>
          </cell>
        </row>
        <row r="80">
          <cell r="A80" t="str">
            <v/>
          </cell>
          <cell r="C80">
            <v>79</v>
          </cell>
          <cell r="E80" t="str">
            <v>山浦</v>
          </cell>
          <cell r="F80" t="str">
            <v>風早郷高川内</v>
          </cell>
          <cell r="G80" t="str">
            <v>283-1</v>
          </cell>
          <cell r="H80" t="str">
            <v>畑</v>
          </cell>
          <cell r="J80">
            <v>547</v>
          </cell>
        </row>
        <row r="81">
          <cell r="A81" t="str">
            <v/>
          </cell>
          <cell r="C81">
            <v>80</v>
          </cell>
          <cell r="E81" t="str">
            <v>山浦</v>
          </cell>
          <cell r="F81" t="str">
            <v>風早郷高川内</v>
          </cell>
          <cell r="G81" t="str">
            <v>283-3</v>
          </cell>
          <cell r="H81" t="str">
            <v>畑</v>
          </cell>
          <cell r="J81">
            <v>229</v>
          </cell>
        </row>
        <row r="82">
          <cell r="A82" t="str">
            <v/>
          </cell>
          <cell r="C82">
            <v>81</v>
          </cell>
          <cell r="E82" t="str">
            <v>山浦</v>
          </cell>
          <cell r="F82" t="str">
            <v>風早郷寒ノ宗</v>
          </cell>
          <cell r="G82" t="str">
            <v>350-1</v>
          </cell>
          <cell r="H82" t="str">
            <v>畑</v>
          </cell>
          <cell r="J82">
            <v>1543</v>
          </cell>
        </row>
        <row r="83">
          <cell r="A83" t="str">
            <v/>
          </cell>
          <cell r="C83">
            <v>82</v>
          </cell>
          <cell r="E83" t="str">
            <v>山浦</v>
          </cell>
          <cell r="F83" t="str">
            <v>風早郷寒ノ宗</v>
          </cell>
          <cell r="G83" t="str">
            <v>377-4</v>
          </cell>
          <cell r="H83" t="str">
            <v>畑</v>
          </cell>
          <cell r="J83">
            <v>112</v>
          </cell>
        </row>
        <row r="84">
          <cell r="A84" t="str">
            <v/>
          </cell>
          <cell r="C84">
            <v>83</v>
          </cell>
          <cell r="E84" t="str">
            <v>山浦</v>
          </cell>
          <cell r="F84" t="str">
            <v>風早郷尾無川内</v>
          </cell>
          <cell r="G84" t="str">
            <v>965-1</v>
          </cell>
          <cell r="H84" t="str">
            <v>畑</v>
          </cell>
          <cell r="J84">
            <v>226</v>
          </cell>
        </row>
        <row r="85">
          <cell r="A85" t="str">
            <v/>
          </cell>
          <cell r="C85">
            <v>84</v>
          </cell>
          <cell r="E85" t="str">
            <v>山浦</v>
          </cell>
          <cell r="F85" t="str">
            <v>風早郷尾無川内</v>
          </cell>
          <cell r="G85" t="str">
            <v>965-5</v>
          </cell>
          <cell r="H85" t="str">
            <v>畑</v>
          </cell>
          <cell r="J85">
            <v>672</v>
          </cell>
        </row>
        <row r="86">
          <cell r="A86" t="str">
            <v/>
          </cell>
          <cell r="C86">
            <v>85</v>
          </cell>
          <cell r="D86">
            <v>44446</v>
          </cell>
          <cell r="E86" t="str">
            <v>國竹　亀代美</v>
          </cell>
          <cell r="F86" t="str">
            <v>八木原郷 船宮</v>
          </cell>
          <cell r="G86">
            <v>1450</v>
          </cell>
          <cell r="H86" t="str">
            <v>畑</v>
          </cell>
          <cell r="J86">
            <v>572</v>
          </cell>
          <cell r="K86" t="str">
            <v>名義人（北川　頼一）</v>
          </cell>
        </row>
        <row r="87">
          <cell r="A87" t="str">
            <v/>
          </cell>
          <cell r="C87">
            <v>86</v>
          </cell>
          <cell r="D87">
            <v>44446</v>
          </cell>
          <cell r="E87" t="str">
            <v>國竹　亀代美</v>
          </cell>
          <cell r="F87" t="str">
            <v>八木原郷 井手</v>
          </cell>
          <cell r="G87" t="str">
            <v>1583-1</v>
          </cell>
          <cell r="H87" t="str">
            <v>畑</v>
          </cell>
          <cell r="J87">
            <v>2661</v>
          </cell>
          <cell r="K87" t="str">
            <v>名義人（北川　頼一）</v>
          </cell>
        </row>
        <row r="88">
          <cell r="A88" t="str">
            <v/>
          </cell>
          <cell r="C88">
            <v>87</v>
          </cell>
          <cell r="E88" t="str">
            <v>村岡　覚</v>
          </cell>
          <cell r="F88" t="str">
            <v>木場郷 神山</v>
          </cell>
          <cell r="G88" t="str">
            <v>832-1</v>
          </cell>
          <cell r="H88" t="str">
            <v>畑</v>
          </cell>
          <cell r="J88">
            <v>209</v>
          </cell>
        </row>
        <row r="89">
          <cell r="A89" t="str">
            <v/>
          </cell>
          <cell r="C89">
            <v>88</v>
          </cell>
          <cell r="E89" t="str">
            <v>村岡　覚</v>
          </cell>
          <cell r="F89" t="str">
            <v>川内郷 カクイ平</v>
          </cell>
          <cell r="G89">
            <v>1332</v>
          </cell>
          <cell r="H89" t="str">
            <v>畑</v>
          </cell>
          <cell r="J89">
            <v>912</v>
          </cell>
        </row>
        <row r="90">
          <cell r="A90" t="str">
            <v/>
          </cell>
          <cell r="C90">
            <v>89</v>
          </cell>
          <cell r="E90" t="str">
            <v>村岡　覚</v>
          </cell>
          <cell r="F90" t="str">
            <v>川内郷 カクイ平</v>
          </cell>
          <cell r="G90" t="str">
            <v>1333-1</v>
          </cell>
          <cell r="H90" t="str">
            <v>畑</v>
          </cell>
          <cell r="J90">
            <v>508</v>
          </cell>
        </row>
        <row r="91">
          <cell r="A91" t="str">
            <v/>
          </cell>
          <cell r="C91">
            <v>90</v>
          </cell>
          <cell r="E91" t="str">
            <v>株式会社　グリーンメイク</v>
          </cell>
          <cell r="F91" t="str">
            <v>中山郷 坊主原</v>
          </cell>
          <cell r="G91" t="str">
            <v>2533-2</v>
          </cell>
          <cell r="H91" t="str">
            <v>田</v>
          </cell>
          <cell r="J91">
            <v>1017</v>
          </cell>
        </row>
        <row r="92">
          <cell r="A92" t="str">
            <v/>
          </cell>
          <cell r="C92">
            <v>91</v>
          </cell>
          <cell r="E92" t="str">
            <v>株式会社　グリーンメイク</v>
          </cell>
          <cell r="F92" t="str">
            <v>中山郷 轉石</v>
          </cell>
          <cell r="G92" t="str">
            <v>3878</v>
          </cell>
          <cell r="H92" t="str">
            <v>田</v>
          </cell>
          <cell r="J92">
            <v>585</v>
          </cell>
        </row>
        <row r="93">
          <cell r="A93" t="str">
            <v/>
          </cell>
          <cell r="C93">
            <v>92</v>
          </cell>
          <cell r="D93">
            <v>44470</v>
          </cell>
          <cell r="E93" t="str">
            <v>片山　直行</v>
          </cell>
          <cell r="F93" t="str">
            <v>水浦郷馬石</v>
          </cell>
          <cell r="G93" t="str">
            <v>1746</v>
          </cell>
          <cell r="H93" t="str">
            <v>畑</v>
          </cell>
          <cell r="J93">
            <v>1358</v>
          </cell>
        </row>
        <row r="94">
          <cell r="A94" t="str">
            <v/>
          </cell>
          <cell r="C94">
            <v>93</v>
          </cell>
          <cell r="D94">
            <v>44487</v>
          </cell>
          <cell r="E94" t="str">
            <v>山田　晴夫</v>
          </cell>
          <cell r="F94" t="str">
            <v>横瀬郷立石</v>
          </cell>
          <cell r="G94" t="str">
            <v>3113-5</v>
          </cell>
          <cell r="H94" t="str">
            <v>畑</v>
          </cell>
          <cell r="J94">
            <v>266</v>
          </cell>
        </row>
        <row r="95">
          <cell r="A95" t="str">
            <v/>
          </cell>
          <cell r="C95">
            <v>94</v>
          </cell>
          <cell r="D95">
            <v>44487</v>
          </cell>
          <cell r="E95" t="str">
            <v>山田　晴夫</v>
          </cell>
          <cell r="F95" t="str">
            <v>横瀬郷立石</v>
          </cell>
          <cell r="G95">
            <v>3120</v>
          </cell>
          <cell r="H95" t="str">
            <v>畑</v>
          </cell>
          <cell r="J95">
            <v>590</v>
          </cell>
        </row>
        <row r="96">
          <cell r="A96" t="str">
            <v/>
          </cell>
          <cell r="C96">
            <v>95</v>
          </cell>
          <cell r="D96">
            <v>44487</v>
          </cell>
          <cell r="E96" t="str">
            <v>山田　晴夫</v>
          </cell>
          <cell r="F96" t="str">
            <v>横瀬郷立石</v>
          </cell>
          <cell r="G96">
            <v>3121</v>
          </cell>
          <cell r="H96" t="str">
            <v>畑</v>
          </cell>
          <cell r="J96">
            <v>1039</v>
          </cell>
        </row>
        <row r="97">
          <cell r="A97" t="str">
            <v/>
          </cell>
          <cell r="C97">
            <v>96</v>
          </cell>
          <cell r="D97">
            <v>44487</v>
          </cell>
          <cell r="E97" t="str">
            <v>山田　晴夫</v>
          </cell>
          <cell r="F97" t="str">
            <v>横瀬郷立石</v>
          </cell>
          <cell r="G97">
            <v>3125</v>
          </cell>
          <cell r="H97" t="str">
            <v>畑</v>
          </cell>
          <cell r="J97">
            <v>94</v>
          </cell>
        </row>
        <row r="98">
          <cell r="A98" t="str">
            <v/>
          </cell>
          <cell r="C98">
            <v>97</v>
          </cell>
          <cell r="D98">
            <v>44487</v>
          </cell>
          <cell r="E98" t="str">
            <v>山田　晴夫</v>
          </cell>
          <cell r="F98" t="str">
            <v>横瀬郷立石</v>
          </cell>
          <cell r="G98" t="str">
            <v>3127-2</v>
          </cell>
          <cell r="H98" t="str">
            <v>畑</v>
          </cell>
          <cell r="J98">
            <v>44</v>
          </cell>
        </row>
        <row r="99">
          <cell r="A99" t="str">
            <v/>
          </cell>
          <cell r="C99">
            <v>98</v>
          </cell>
          <cell r="D99">
            <v>44495</v>
          </cell>
          <cell r="E99" t="str">
            <v>永野　幸</v>
          </cell>
          <cell r="F99" t="str">
            <v>横瀬郷 陣岳</v>
          </cell>
          <cell r="G99" t="str">
            <v>759-1</v>
          </cell>
          <cell r="H99" t="str">
            <v>畑</v>
          </cell>
          <cell r="J99">
            <v>1536</v>
          </cell>
        </row>
        <row r="100">
          <cell r="A100" t="str">
            <v/>
          </cell>
          <cell r="C100">
            <v>99</v>
          </cell>
          <cell r="D100">
            <v>44495</v>
          </cell>
          <cell r="E100" t="str">
            <v>永野　幸</v>
          </cell>
          <cell r="F100" t="str">
            <v>横瀬郷 打越</v>
          </cell>
          <cell r="G100" t="str">
            <v>3189-2</v>
          </cell>
          <cell r="H100" t="str">
            <v>田</v>
          </cell>
          <cell r="J100">
            <v>1682</v>
          </cell>
        </row>
        <row r="101">
          <cell r="A101" t="str">
            <v/>
          </cell>
          <cell r="C101">
            <v>100</v>
          </cell>
          <cell r="D101">
            <v>44495</v>
          </cell>
          <cell r="E101" t="str">
            <v>永野　幸</v>
          </cell>
          <cell r="F101" t="str">
            <v>横瀬郷 打越</v>
          </cell>
          <cell r="G101" t="str">
            <v>3216-1</v>
          </cell>
          <cell r="H101" t="str">
            <v>田</v>
          </cell>
          <cell r="J101">
            <v>1170</v>
          </cell>
        </row>
        <row r="102">
          <cell r="A102" t="str">
            <v/>
          </cell>
          <cell r="C102">
            <v>101</v>
          </cell>
          <cell r="D102">
            <v>44495</v>
          </cell>
          <cell r="E102" t="str">
            <v>永野　幸</v>
          </cell>
          <cell r="F102" t="str">
            <v>横瀬郷 打越</v>
          </cell>
          <cell r="G102" t="str">
            <v>3216-2</v>
          </cell>
          <cell r="H102" t="str">
            <v>田</v>
          </cell>
          <cell r="J102">
            <v>646</v>
          </cell>
        </row>
        <row r="103">
          <cell r="A103" t="str">
            <v/>
          </cell>
          <cell r="C103">
            <v>102</v>
          </cell>
          <cell r="D103">
            <v>44495</v>
          </cell>
          <cell r="E103" t="str">
            <v>永野　幸</v>
          </cell>
          <cell r="F103" t="str">
            <v>横瀬郷 岩添</v>
          </cell>
          <cell r="G103" t="str">
            <v>3305-1</v>
          </cell>
          <cell r="H103" t="str">
            <v>田</v>
          </cell>
          <cell r="J103">
            <v>903</v>
          </cell>
        </row>
        <row r="104">
          <cell r="A104" t="str">
            <v/>
          </cell>
          <cell r="C104">
            <v>103</v>
          </cell>
          <cell r="D104">
            <v>44495</v>
          </cell>
          <cell r="E104" t="str">
            <v>永野　幸</v>
          </cell>
          <cell r="F104" t="str">
            <v>横瀬郷 岩添</v>
          </cell>
          <cell r="G104" t="str">
            <v>3305-2</v>
          </cell>
          <cell r="H104" t="str">
            <v>田</v>
          </cell>
          <cell r="J104">
            <v>501</v>
          </cell>
        </row>
        <row r="105">
          <cell r="A105" t="str">
            <v/>
          </cell>
          <cell r="C105">
            <v>104</v>
          </cell>
          <cell r="D105">
            <v>44495</v>
          </cell>
          <cell r="E105" t="str">
            <v>永野　幸</v>
          </cell>
          <cell r="F105" t="str">
            <v>横瀬郷 下打越</v>
          </cell>
          <cell r="G105" t="str">
            <v>3369-1</v>
          </cell>
          <cell r="H105" t="str">
            <v>畑</v>
          </cell>
          <cell r="J105">
            <v>212</v>
          </cell>
        </row>
        <row r="106">
          <cell r="A106" t="str">
            <v/>
          </cell>
          <cell r="C106">
            <v>105</v>
          </cell>
          <cell r="D106">
            <v>44495</v>
          </cell>
          <cell r="E106" t="str">
            <v>永野　幸</v>
          </cell>
          <cell r="F106" t="str">
            <v>横瀬郷 下打越</v>
          </cell>
          <cell r="G106" t="str">
            <v>3370-1</v>
          </cell>
          <cell r="H106" t="str">
            <v>畑</v>
          </cell>
          <cell r="J106">
            <v>695</v>
          </cell>
        </row>
        <row r="107">
          <cell r="A107" t="str">
            <v/>
          </cell>
          <cell r="C107">
            <v>106</v>
          </cell>
          <cell r="E107" t="str">
            <v>中村　周</v>
          </cell>
          <cell r="F107" t="str">
            <v>瀬戸東濱郷中浜田</v>
          </cell>
          <cell r="G107">
            <v>60</v>
          </cell>
          <cell r="H107" t="str">
            <v>畑</v>
          </cell>
          <cell r="J107">
            <v>36</v>
          </cell>
        </row>
        <row r="108">
          <cell r="A108" t="str">
            <v/>
          </cell>
          <cell r="C108">
            <v>107</v>
          </cell>
          <cell r="D108">
            <v>44497</v>
          </cell>
          <cell r="E108" t="str">
            <v>鳥嶋　睦子</v>
          </cell>
          <cell r="F108" t="str">
            <v>下岳郷浜河内</v>
          </cell>
          <cell r="G108" t="str">
            <v>905-6</v>
          </cell>
          <cell r="H108" t="str">
            <v>田</v>
          </cell>
          <cell r="J108">
            <v>71</v>
          </cell>
        </row>
        <row r="109">
          <cell r="A109" t="str">
            <v/>
          </cell>
          <cell r="C109">
            <v>108</v>
          </cell>
          <cell r="D109">
            <v>44501</v>
          </cell>
          <cell r="E109" t="str">
            <v>原田　昭秋</v>
          </cell>
          <cell r="F109" t="str">
            <v>太田和郷久保</v>
          </cell>
          <cell r="G109" t="str">
            <v>580-2</v>
          </cell>
          <cell r="H109" t="str">
            <v>畑</v>
          </cell>
          <cell r="J109">
            <v>79</v>
          </cell>
        </row>
        <row r="110">
          <cell r="A110" t="str">
            <v/>
          </cell>
          <cell r="C110">
            <v>109</v>
          </cell>
          <cell r="E110" t="str">
            <v>山口　衛</v>
          </cell>
          <cell r="F110" t="str">
            <v>太田和郷 丸山</v>
          </cell>
          <cell r="G110">
            <v>1564</v>
          </cell>
          <cell r="H110" t="str">
            <v>畑</v>
          </cell>
          <cell r="J110">
            <v>616</v>
          </cell>
        </row>
        <row r="111">
          <cell r="A111" t="str">
            <v/>
          </cell>
          <cell r="C111">
            <v>110</v>
          </cell>
          <cell r="E111" t="str">
            <v>山口　衛</v>
          </cell>
          <cell r="F111" t="str">
            <v>太田和郷 亀割</v>
          </cell>
          <cell r="G111">
            <v>2343</v>
          </cell>
          <cell r="H111" t="str">
            <v>田</v>
          </cell>
          <cell r="J111">
            <v>428</v>
          </cell>
        </row>
        <row r="112">
          <cell r="A112" t="str">
            <v/>
          </cell>
          <cell r="C112">
            <v>111</v>
          </cell>
          <cell r="E112" t="str">
            <v>山口　衛</v>
          </cell>
          <cell r="F112" t="str">
            <v>太田和郷 亀割</v>
          </cell>
          <cell r="G112" t="str">
            <v>2355-1</v>
          </cell>
          <cell r="H112" t="str">
            <v>田</v>
          </cell>
          <cell r="J112">
            <v>86</v>
          </cell>
        </row>
        <row r="113">
          <cell r="A113" t="str">
            <v/>
          </cell>
          <cell r="C113">
            <v>112</v>
          </cell>
          <cell r="E113" t="str">
            <v>山口　衛</v>
          </cell>
          <cell r="F113" t="str">
            <v>太田和郷 亀割</v>
          </cell>
          <cell r="G113">
            <v>2356</v>
          </cell>
          <cell r="H113" t="str">
            <v>田</v>
          </cell>
          <cell r="J113">
            <v>2872</v>
          </cell>
        </row>
        <row r="114">
          <cell r="A114" t="str">
            <v/>
          </cell>
          <cell r="C114">
            <v>113</v>
          </cell>
          <cell r="E114" t="str">
            <v>山口　衛</v>
          </cell>
          <cell r="F114" t="str">
            <v>太田和郷 亀割</v>
          </cell>
          <cell r="G114" t="str">
            <v>2359-1</v>
          </cell>
          <cell r="H114" t="str">
            <v>田</v>
          </cell>
          <cell r="J114">
            <v>616</v>
          </cell>
        </row>
        <row r="115">
          <cell r="A115" t="str">
            <v/>
          </cell>
          <cell r="C115">
            <v>114</v>
          </cell>
          <cell r="D115">
            <v>44524</v>
          </cell>
          <cell r="E115" t="str">
            <v>里　眞澄</v>
          </cell>
          <cell r="F115" t="str">
            <v>喰場郷井川尻</v>
          </cell>
          <cell r="G115">
            <v>1013</v>
          </cell>
          <cell r="H115" t="str">
            <v>畑</v>
          </cell>
          <cell r="J115">
            <v>1075</v>
          </cell>
        </row>
        <row r="116">
          <cell r="A116" t="str">
            <v/>
          </cell>
          <cell r="C116">
            <v>115</v>
          </cell>
          <cell r="D116">
            <v>44524</v>
          </cell>
          <cell r="E116" t="str">
            <v>里　眞澄</v>
          </cell>
          <cell r="F116" t="str">
            <v>喰場郷井川尻</v>
          </cell>
          <cell r="G116" t="str">
            <v>1014-1</v>
          </cell>
          <cell r="H116" t="str">
            <v>畑</v>
          </cell>
          <cell r="J116">
            <v>1155</v>
          </cell>
        </row>
        <row r="117">
          <cell r="A117" t="str">
            <v/>
          </cell>
          <cell r="C117">
            <v>116</v>
          </cell>
          <cell r="D117">
            <v>44529</v>
          </cell>
          <cell r="E117" t="str">
            <v>北村　勝子</v>
          </cell>
          <cell r="F117" t="str">
            <v>中浦南郷 垣内</v>
          </cell>
          <cell r="G117" t="str">
            <v>2128-1</v>
          </cell>
          <cell r="H117" t="str">
            <v>畑</v>
          </cell>
          <cell r="J117">
            <v>59</v>
          </cell>
        </row>
        <row r="118">
          <cell r="A118" t="str">
            <v/>
          </cell>
          <cell r="C118">
            <v>117</v>
          </cell>
          <cell r="D118">
            <v>44565</v>
          </cell>
          <cell r="E118" t="str">
            <v>山口　敏光</v>
          </cell>
          <cell r="F118" t="str">
            <v>中浦北郷狩底</v>
          </cell>
          <cell r="G118" t="str">
            <v>500-1</v>
          </cell>
          <cell r="H118" t="str">
            <v>畑</v>
          </cell>
          <cell r="J118">
            <v>302</v>
          </cell>
        </row>
        <row r="119">
          <cell r="A119" t="str">
            <v/>
          </cell>
          <cell r="C119">
            <v>118</v>
          </cell>
          <cell r="D119">
            <v>44565</v>
          </cell>
          <cell r="E119" t="str">
            <v>山口　敏光</v>
          </cell>
          <cell r="F119" t="str">
            <v>中浦南郷鳶ノ巣</v>
          </cell>
          <cell r="G119">
            <v>1643</v>
          </cell>
          <cell r="H119" t="str">
            <v>田</v>
          </cell>
          <cell r="J119">
            <v>1091</v>
          </cell>
        </row>
        <row r="120">
          <cell r="A120" t="str">
            <v/>
          </cell>
          <cell r="C120">
            <v>119</v>
          </cell>
          <cell r="D120">
            <v>44565</v>
          </cell>
          <cell r="E120" t="str">
            <v>山口　敏光</v>
          </cell>
          <cell r="F120" t="str">
            <v>中浦南郷鳶ノ巣</v>
          </cell>
          <cell r="G120">
            <v>1648</v>
          </cell>
          <cell r="H120" t="str">
            <v>田</v>
          </cell>
          <cell r="J120">
            <v>940</v>
          </cell>
        </row>
        <row r="121">
          <cell r="A121" t="str">
            <v/>
          </cell>
          <cell r="C121">
            <v>120</v>
          </cell>
          <cell r="D121">
            <v>44565</v>
          </cell>
          <cell r="E121" t="str">
            <v>山口　敏光</v>
          </cell>
          <cell r="F121" t="str">
            <v>中浦南郷鳶ノ巣</v>
          </cell>
          <cell r="G121" t="str">
            <v>1649-1</v>
          </cell>
          <cell r="H121" t="str">
            <v>田</v>
          </cell>
          <cell r="J121">
            <v>859</v>
          </cell>
        </row>
        <row r="122">
          <cell r="A122" t="str">
            <v/>
          </cell>
          <cell r="C122">
            <v>121</v>
          </cell>
          <cell r="D122">
            <v>44566</v>
          </cell>
          <cell r="E122" t="str">
            <v>谷口　秋義</v>
          </cell>
          <cell r="F122" t="str">
            <v>白似田郷尻無尾</v>
          </cell>
          <cell r="G122" t="str">
            <v>2752-1</v>
          </cell>
          <cell r="H122" t="str">
            <v>田</v>
          </cell>
          <cell r="J122">
            <v>2031</v>
          </cell>
        </row>
        <row r="123">
          <cell r="A123" t="str">
            <v/>
          </cell>
          <cell r="C123">
            <v>122</v>
          </cell>
          <cell r="D123">
            <v>44586</v>
          </cell>
          <cell r="E123" t="str">
            <v>永島　源治</v>
          </cell>
          <cell r="F123" t="str">
            <v>大島町塔尾辻</v>
          </cell>
          <cell r="G123" t="str">
            <v>5888-2</v>
          </cell>
          <cell r="H123" t="str">
            <v>畑</v>
          </cell>
          <cell r="J123">
            <v>464</v>
          </cell>
        </row>
        <row r="124">
          <cell r="A124" t="str">
            <v/>
          </cell>
          <cell r="C124">
            <v>123</v>
          </cell>
          <cell r="D124">
            <v>44587</v>
          </cell>
          <cell r="E124" t="str">
            <v>津本　勝弘</v>
          </cell>
          <cell r="F124" t="str">
            <v>平山郷上八兵衛谷</v>
          </cell>
          <cell r="G124" t="str">
            <v>318-4</v>
          </cell>
          <cell r="H124" t="str">
            <v>畑</v>
          </cell>
          <cell r="J124">
            <v>2716</v>
          </cell>
        </row>
        <row r="125">
          <cell r="A125" t="str">
            <v/>
          </cell>
          <cell r="C125">
            <v>124</v>
          </cell>
          <cell r="E125" t="str">
            <v>志良堂　清史</v>
          </cell>
          <cell r="F125" t="str">
            <v>大瀬戸町瀬戸東浜郷 中浜田</v>
          </cell>
          <cell r="G125">
            <v>57</v>
          </cell>
          <cell r="H125" t="str">
            <v>畑</v>
          </cell>
          <cell r="J125">
            <v>63</v>
          </cell>
        </row>
        <row r="126">
          <cell r="A126" t="str">
            <v/>
          </cell>
          <cell r="C126">
            <v>125</v>
          </cell>
          <cell r="E126" t="str">
            <v>志良堂　清史</v>
          </cell>
          <cell r="F126" t="str">
            <v>大瀬戸町瀬戸東浜郷 中浜田</v>
          </cell>
          <cell r="G126">
            <v>61</v>
          </cell>
          <cell r="H126" t="str">
            <v>畑</v>
          </cell>
          <cell r="J126">
            <v>88</v>
          </cell>
        </row>
        <row r="127">
          <cell r="A127" t="str">
            <v/>
          </cell>
          <cell r="C127">
            <v>126</v>
          </cell>
          <cell r="E127" t="str">
            <v>中嶋　剛</v>
          </cell>
          <cell r="F127" t="str">
            <v>西彼町白崎郷 寺ノ平</v>
          </cell>
          <cell r="G127" t="str">
            <v>1840-2</v>
          </cell>
          <cell r="H127" t="str">
            <v>畑</v>
          </cell>
          <cell r="J127">
            <v>906</v>
          </cell>
        </row>
        <row r="128">
          <cell r="A128" t="str">
            <v/>
          </cell>
          <cell r="C128">
            <v>127</v>
          </cell>
          <cell r="D128">
            <v>44602</v>
          </cell>
          <cell r="E128" t="str">
            <v>古賀　静子</v>
          </cell>
          <cell r="F128" t="str">
            <v>小迎郷 深江</v>
          </cell>
          <cell r="G128" t="str">
            <v>2712-2</v>
          </cell>
          <cell r="H128" t="str">
            <v>畑</v>
          </cell>
          <cell r="J128">
            <v>105</v>
          </cell>
        </row>
        <row r="129">
          <cell r="A129" t="str">
            <v/>
          </cell>
          <cell r="C129">
            <v>128</v>
          </cell>
          <cell r="D129">
            <v>44602</v>
          </cell>
          <cell r="E129" t="str">
            <v>古賀　静子</v>
          </cell>
          <cell r="F129" t="str">
            <v>小迎郷 笹ノ岳</v>
          </cell>
          <cell r="G129">
            <v>3482</v>
          </cell>
          <cell r="H129" t="str">
            <v>畑</v>
          </cell>
          <cell r="J129">
            <v>81</v>
          </cell>
        </row>
        <row r="130">
          <cell r="C130">
            <v>129</v>
          </cell>
          <cell r="D130">
            <v>44672</v>
          </cell>
          <cell r="E130" t="str">
            <v>三枝　一美</v>
          </cell>
          <cell r="F130" t="str">
            <v>中山郷　丸尾</v>
          </cell>
          <cell r="G130">
            <v>1776</v>
          </cell>
          <cell r="H130" t="str">
            <v>畑</v>
          </cell>
          <cell r="J130">
            <v>412</v>
          </cell>
        </row>
        <row r="131">
          <cell r="A131" t="str">
            <v/>
          </cell>
          <cell r="C131">
            <v>130</v>
          </cell>
          <cell r="D131">
            <v>44676</v>
          </cell>
          <cell r="E131" t="str">
            <v>西川　研一</v>
          </cell>
          <cell r="F131" t="str">
            <v>雪浦下郷 十善寺</v>
          </cell>
          <cell r="G131">
            <v>1397</v>
          </cell>
          <cell r="H131" t="str">
            <v>畑</v>
          </cell>
          <cell r="J131">
            <v>251</v>
          </cell>
          <cell r="K131" t="str">
            <v>西川　直　様分</v>
          </cell>
        </row>
        <row r="132">
          <cell r="A132" t="str">
            <v/>
          </cell>
          <cell r="C132">
            <v>131</v>
          </cell>
          <cell r="E132" t="str">
            <v>前田　隆徳</v>
          </cell>
          <cell r="F132" t="str">
            <v>下岳郷 虫喰</v>
          </cell>
          <cell r="G132">
            <v>574</v>
          </cell>
          <cell r="H132" t="str">
            <v>畑</v>
          </cell>
          <cell r="J132">
            <v>780</v>
          </cell>
          <cell r="K132" t="str">
            <v>前田　犬次　様分</v>
          </cell>
        </row>
        <row r="133">
          <cell r="A133" t="str">
            <v/>
          </cell>
          <cell r="C133">
            <v>132</v>
          </cell>
          <cell r="E133" t="str">
            <v>前田　隆徳</v>
          </cell>
          <cell r="F133" t="str">
            <v>下岳郷 通リ松</v>
          </cell>
          <cell r="G133">
            <v>635</v>
          </cell>
          <cell r="H133" t="str">
            <v>畑</v>
          </cell>
          <cell r="J133">
            <v>729</v>
          </cell>
          <cell r="K133" t="str">
            <v>前田　犬次　様分</v>
          </cell>
        </row>
        <row r="134">
          <cell r="A134" t="str">
            <v/>
          </cell>
          <cell r="C134">
            <v>133</v>
          </cell>
          <cell r="E134" t="str">
            <v>前田　隆徳</v>
          </cell>
          <cell r="F134" t="str">
            <v>下岳郷 通リ松</v>
          </cell>
          <cell r="G134">
            <v>647</v>
          </cell>
          <cell r="H134" t="str">
            <v>畑</v>
          </cell>
          <cell r="J134">
            <v>1052</v>
          </cell>
          <cell r="K134" t="str">
            <v>前田　犬次　様分</v>
          </cell>
        </row>
        <row r="135">
          <cell r="A135" t="str">
            <v/>
          </cell>
          <cell r="C135">
            <v>134</v>
          </cell>
          <cell r="E135" t="str">
            <v>前田　隆徳</v>
          </cell>
          <cell r="F135" t="str">
            <v>下岳郷 山川</v>
          </cell>
          <cell r="G135">
            <v>1401</v>
          </cell>
          <cell r="H135" t="str">
            <v>畑</v>
          </cell>
          <cell r="J135">
            <v>1050</v>
          </cell>
          <cell r="K135" t="str">
            <v>前田　犬次　様分</v>
          </cell>
        </row>
        <row r="136">
          <cell r="A136" t="str">
            <v/>
          </cell>
          <cell r="C136">
            <v>135</v>
          </cell>
          <cell r="E136" t="str">
            <v>前田　隆徳</v>
          </cell>
          <cell r="F136" t="str">
            <v>下岳郷 山川</v>
          </cell>
          <cell r="G136" t="str">
            <v>1402-1</v>
          </cell>
          <cell r="H136" t="str">
            <v>畑</v>
          </cell>
          <cell r="J136">
            <v>116</v>
          </cell>
          <cell r="K136" t="str">
            <v>前田　犬次　様分</v>
          </cell>
        </row>
        <row r="137">
          <cell r="A137" t="str">
            <v/>
          </cell>
          <cell r="C137">
            <v>136</v>
          </cell>
          <cell r="E137" t="str">
            <v>前田　隆徳</v>
          </cell>
          <cell r="F137" t="str">
            <v>下岳郷 山川</v>
          </cell>
          <cell r="G137">
            <v>1403</v>
          </cell>
          <cell r="H137" t="str">
            <v>畑</v>
          </cell>
          <cell r="J137">
            <v>1282</v>
          </cell>
          <cell r="K137" t="str">
            <v>前田　犬次　様分</v>
          </cell>
        </row>
        <row r="138">
          <cell r="A138" t="str">
            <v/>
          </cell>
          <cell r="C138">
            <v>137</v>
          </cell>
          <cell r="E138" t="str">
            <v>荒木　繁</v>
          </cell>
          <cell r="F138" t="str">
            <v>喰場郷 曲リ田</v>
          </cell>
          <cell r="G138" t="str">
            <v>14-1</v>
          </cell>
          <cell r="H138" t="str">
            <v>田</v>
          </cell>
          <cell r="J138">
            <v>1320</v>
          </cell>
        </row>
        <row r="139">
          <cell r="A139" t="str">
            <v/>
          </cell>
          <cell r="C139">
            <v>138</v>
          </cell>
          <cell r="E139" t="str">
            <v>荒木　繁</v>
          </cell>
          <cell r="F139" t="str">
            <v>喰場郷 曲リ田</v>
          </cell>
          <cell r="G139" t="str">
            <v>14-2</v>
          </cell>
          <cell r="H139" t="str">
            <v>田</v>
          </cell>
          <cell r="J139">
            <v>1910</v>
          </cell>
        </row>
        <row r="140">
          <cell r="A140" t="str">
            <v/>
          </cell>
          <cell r="C140">
            <v>139</v>
          </cell>
          <cell r="E140" t="str">
            <v>久保田　忍</v>
          </cell>
          <cell r="F140" t="str">
            <v>太田和郷 久保</v>
          </cell>
          <cell r="G140" t="str">
            <v>543-2</v>
          </cell>
          <cell r="H140" t="str">
            <v>畑</v>
          </cell>
          <cell r="J140">
            <v>534</v>
          </cell>
        </row>
        <row r="141">
          <cell r="A141" t="str">
            <v/>
          </cell>
          <cell r="C141">
            <v>140</v>
          </cell>
          <cell r="E141" t="str">
            <v>水流　スミヱ</v>
          </cell>
          <cell r="F141" t="str">
            <v>平山郷</v>
          </cell>
          <cell r="G141" t="str">
            <v>1978-3</v>
          </cell>
          <cell r="H141" t="str">
            <v>畑</v>
          </cell>
          <cell r="J141">
            <v>45</v>
          </cell>
        </row>
        <row r="142">
          <cell r="A142" t="str">
            <v/>
          </cell>
          <cell r="C142">
            <v>141</v>
          </cell>
          <cell r="E142" t="str">
            <v>山口　勇</v>
          </cell>
          <cell r="F142" t="str">
            <v>丹納郷　野中ノ上</v>
          </cell>
          <cell r="G142" t="str">
            <v>2467-1</v>
          </cell>
          <cell r="H142" t="str">
            <v>畑</v>
          </cell>
          <cell r="J142">
            <v>915</v>
          </cell>
        </row>
        <row r="143">
          <cell r="A143" t="str">
            <v/>
          </cell>
          <cell r="C143">
            <v>142</v>
          </cell>
          <cell r="E143" t="str">
            <v>山﨑　ヨシイ</v>
          </cell>
          <cell r="F143" t="str">
            <v>瀬戸西浜郷 堂前</v>
          </cell>
          <cell r="G143">
            <v>545</v>
          </cell>
          <cell r="H143" t="str">
            <v>畑</v>
          </cell>
          <cell r="J143">
            <v>643</v>
          </cell>
        </row>
        <row r="144">
          <cell r="A144" t="str">
            <v/>
          </cell>
          <cell r="C144">
            <v>143</v>
          </cell>
          <cell r="E144" t="str">
            <v>森　美知男</v>
          </cell>
          <cell r="F144" t="str">
            <v>大島町 宮田</v>
          </cell>
          <cell r="G144">
            <v>7125</v>
          </cell>
          <cell r="H144" t="str">
            <v>畑</v>
          </cell>
          <cell r="J144">
            <v>298</v>
          </cell>
        </row>
        <row r="145">
          <cell r="A145" t="str">
            <v/>
          </cell>
          <cell r="C145">
            <v>144</v>
          </cell>
          <cell r="E145" t="str">
            <v>森　美知男</v>
          </cell>
          <cell r="F145" t="str">
            <v>大島町 北宮田</v>
          </cell>
          <cell r="G145">
            <v>7260</v>
          </cell>
          <cell r="H145" t="str">
            <v>畑</v>
          </cell>
          <cell r="J145">
            <v>381</v>
          </cell>
        </row>
        <row r="146">
          <cell r="A146" t="str">
            <v/>
          </cell>
          <cell r="C146">
            <v>145</v>
          </cell>
          <cell r="E146" t="str">
            <v>福原　澄憲</v>
          </cell>
          <cell r="F146" t="str">
            <v>中浦北郷　大迫</v>
          </cell>
          <cell r="G146" t="str">
            <v>1777-1</v>
          </cell>
          <cell r="H146" t="str">
            <v>畑</v>
          </cell>
          <cell r="J146">
            <v>900</v>
          </cell>
        </row>
        <row r="147">
          <cell r="A147" t="str">
            <v/>
          </cell>
          <cell r="C147">
            <v>146</v>
          </cell>
          <cell r="E147" t="str">
            <v>西　光子</v>
          </cell>
          <cell r="F147" t="str">
            <v>大瀬戸町瀬戸福島郷　馬込</v>
          </cell>
          <cell r="G147" t="str">
            <v>1390-1</v>
          </cell>
          <cell r="H147" t="str">
            <v>畑</v>
          </cell>
          <cell r="J147">
            <v>256</v>
          </cell>
        </row>
        <row r="148">
          <cell r="A148" t="str">
            <v/>
          </cell>
          <cell r="C148">
            <v>147</v>
          </cell>
          <cell r="E148" t="str">
            <v>林田　廣司</v>
          </cell>
          <cell r="F148" t="str">
            <v>平山郷 南瓜谷</v>
          </cell>
          <cell r="G148" t="str">
            <v>706-2</v>
          </cell>
          <cell r="H148" t="str">
            <v>田</v>
          </cell>
          <cell r="J148">
            <v>1513</v>
          </cell>
        </row>
        <row r="149">
          <cell r="A149" t="str">
            <v/>
          </cell>
          <cell r="C149">
            <v>148</v>
          </cell>
          <cell r="E149" t="str">
            <v>林田　廣司</v>
          </cell>
          <cell r="F149" t="str">
            <v>平山郷 境ノ谷</v>
          </cell>
          <cell r="G149" t="str">
            <v>899-1</v>
          </cell>
          <cell r="H149" t="str">
            <v>畑</v>
          </cell>
          <cell r="J149">
            <v>678</v>
          </cell>
        </row>
        <row r="150">
          <cell r="A150" t="str">
            <v/>
          </cell>
          <cell r="C150">
            <v>149</v>
          </cell>
          <cell r="E150" t="str">
            <v>野田　則幸</v>
          </cell>
          <cell r="F150" t="str">
            <v>上岳郷　天久保</v>
          </cell>
          <cell r="G150" t="str">
            <v>1541-1</v>
          </cell>
          <cell r="H150" t="str">
            <v>畑</v>
          </cell>
          <cell r="J150">
            <v>5334</v>
          </cell>
          <cell r="K150" t="str">
            <v>野田　一男　様分</v>
          </cell>
        </row>
        <row r="151">
          <cell r="A151" t="str">
            <v/>
          </cell>
          <cell r="C151">
            <v>150</v>
          </cell>
          <cell r="E151" t="str">
            <v>野田　則幸</v>
          </cell>
          <cell r="F151" t="str">
            <v>上岳郷　天久保</v>
          </cell>
          <cell r="G151" t="str">
            <v>1548</v>
          </cell>
          <cell r="H151" t="str">
            <v>畑</v>
          </cell>
          <cell r="J151">
            <v>412</v>
          </cell>
          <cell r="K151" t="str">
            <v>野田　一男　様分</v>
          </cell>
        </row>
        <row r="152">
          <cell r="A152" t="str">
            <v/>
          </cell>
          <cell r="C152">
            <v>151</v>
          </cell>
          <cell r="E152" t="str">
            <v>野田　則幸</v>
          </cell>
          <cell r="F152" t="str">
            <v>上岳郷　天久保</v>
          </cell>
          <cell r="G152" t="str">
            <v>1551-1</v>
          </cell>
          <cell r="H152" t="str">
            <v>畑</v>
          </cell>
          <cell r="J152">
            <v>145</v>
          </cell>
          <cell r="K152" t="str">
            <v>野田　一男　様分</v>
          </cell>
        </row>
        <row r="153">
          <cell r="A153" t="str">
            <v/>
          </cell>
          <cell r="C153">
            <v>152</v>
          </cell>
          <cell r="E153" t="str">
            <v>野田　則幸</v>
          </cell>
          <cell r="F153" t="str">
            <v>上岳郷　天久保</v>
          </cell>
          <cell r="G153" t="str">
            <v>1558</v>
          </cell>
          <cell r="H153" t="str">
            <v>畑</v>
          </cell>
          <cell r="J153">
            <v>1847</v>
          </cell>
          <cell r="K153" t="str">
            <v>野田　一男　様分</v>
          </cell>
        </row>
        <row r="154">
          <cell r="A154" t="str">
            <v/>
          </cell>
          <cell r="C154">
            <v>153</v>
          </cell>
          <cell r="E154" t="str">
            <v>野田　則幸</v>
          </cell>
          <cell r="F154" t="str">
            <v>上岳郷　天久保</v>
          </cell>
          <cell r="G154" t="str">
            <v>1559-1</v>
          </cell>
          <cell r="H154" t="str">
            <v>畑</v>
          </cell>
          <cell r="J154">
            <v>1379</v>
          </cell>
          <cell r="K154" t="str">
            <v>野田　一男　様分</v>
          </cell>
        </row>
        <row r="155">
          <cell r="A155" t="str">
            <v/>
          </cell>
          <cell r="C155">
            <v>154</v>
          </cell>
          <cell r="E155" t="str">
            <v>谷川　アヤ子</v>
          </cell>
          <cell r="F155" t="str">
            <v>大島町　萩ノ平</v>
          </cell>
          <cell r="G155">
            <v>2369</v>
          </cell>
          <cell r="H155" t="str">
            <v>田</v>
          </cell>
          <cell r="J155">
            <v>1979</v>
          </cell>
          <cell r="K155" t="str">
            <v>西川　一二　様分</v>
          </cell>
        </row>
        <row r="156">
          <cell r="A156" t="str">
            <v/>
          </cell>
          <cell r="C156">
            <v>155</v>
          </cell>
          <cell r="E156" t="str">
            <v>北川　美千代</v>
          </cell>
          <cell r="F156" t="str">
            <v>大島町　徳万平</v>
          </cell>
          <cell r="G156" t="str">
            <v>2189-1</v>
          </cell>
          <cell r="H156" t="str">
            <v>畑</v>
          </cell>
          <cell r="J156">
            <v>52</v>
          </cell>
          <cell r="K156" t="str">
            <v>北川　八郎　様分</v>
          </cell>
        </row>
        <row r="157">
          <cell r="A157" t="str">
            <v/>
          </cell>
          <cell r="C157">
            <v>156</v>
          </cell>
          <cell r="E157" t="str">
            <v>北川　美千代</v>
          </cell>
          <cell r="F157" t="str">
            <v>大島町　徳万平</v>
          </cell>
          <cell r="G157" t="str">
            <v>2189-2</v>
          </cell>
          <cell r="H157" t="str">
            <v>畑</v>
          </cell>
          <cell r="J157">
            <v>31</v>
          </cell>
          <cell r="K157" t="str">
            <v>北川　八郎　様分</v>
          </cell>
        </row>
        <row r="158">
          <cell r="A158" t="str">
            <v/>
          </cell>
          <cell r="C158">
            <v>157</v>
          </cell>
          <cell r="E158" t="str">
            <v>山口　福藏</v>
          </cell>
          <cell r="F158" t="str">
            <v>太田和郷　亀割</v>
          </cell>
          <cell r="G158">
            <v>2337</v>
          </cell>
          <cell r="H158" t="str">
            <v>田</v>
          </cell>
          <cell r="J158">
            <v>2723</v>
          </cell>
        </row>
        <row r="159">
          <cell r="A159" t="str">
            <v/>
          </cell>
          <cell r="C159">
            <v>158</v>
          </cell>
          <cell r="E159" t="str">
            <v>平野　重人</v>
          </cell>
          <cell r="F159" t="str">
            <v>七釜郷　木場</v>
          </cell>
          <cell r="G159" t="str">
            <v>1625-7</v>
          </cell>
          <cell r="H159" t="str">
            <v>宅地</v>
          </cell>
          <cell r="J159">
            <v>71.58</v>
          </cell>
        </row>
        <row r="160">
          <cell r="A160" t="str">
            <v/>
          </cell>
          <cell r="C160">
            <v>159</v>
          </cell>
          <cell r="E160" t="str">
            <v>永尾　昭次</v>
          </cell>
          <cell r="F160" t="str">
            <v>鳥加郷　大井手</v>
          </cell>
          <cell r="G160" t="str">
            <v>1263-2</v>
          </cell>
          <cell r="H160" t="str">
            <v>田</v>
          </cell>
          <cell r="J160">
            <v>582</v>
          </cell>
        </row>
        <row r="161">
          <cell r="A161" t="str">
            <v/>
          </cell>
          <cell r="C161">
            <v>160</v>
          </cell>
          <cell r="E161" t="str">
            <v>山口　増夫</v>
          </cell>
          <cell r="F161" t="str">
            <v>鳥加郷　大井手</v>
          </cell>
          <cell r="G161" t="str">
            <v>1264-2</v>
          </cell>
          <cell r="H161" t="str">
            <v>田</v>
          </cell>
          <cell r="J161">
            <v>225</v>
          </cell>
        </row>
        <row r="162">
          <cell r="A162" t="str">
            <v/>
          </cell>
          <cell r="C162">
            <v>161</v>
          </cell>
          <cell r="E162" t="str">
            <v>内海　章</v>
          </cell>
          <cell r="F162" t="str">
            <v>下岳郷　クワクワラゲ</v>
          </cell>
          <cell r="G162" t="str">
            <v>1572-1</v>
          </cell>
          <cell r="H162" t="str">
            <v>畑</v>
          </cell>
          <cell r="J162">
            <v>930</v>
          </cell>
        </row>
        <row r="163">
          <cell r="A163" t="str">
            <v/>
          </cell>
          <cell r="C163">
            <v>162</v>
          </cell>
          <cell r="E163" t="str">
            <v>日本農林開発農事組合法人</v>
          </cell>
          <cell r="F163" t="str">
            <v>横瀬郷　池ノ原</v>
          </cell>
          <cell r="G163">
            <v>682</v>
          </cell>
          <cell r="H163" t="str">
            <v>畑</v>
          </cell>
          <cell r="J163">
            <v>2261</v>
          </cell>
        </row>
        <row r="164">
          <cell r="A164" t="str">
            <v/>
          </cell>
          <cell r="C164">
            <v>163</v>
          </cell>
          <cell r="E164" t="str">
            <v>溝口　義人</v>
          </cell>
          <cell r="F164" t="str">
            <v>雪浦奥浦郷　墓ノ谷</v>
          </cell>
          <cell r="G164">
            <v>570</v>
          </cell>
          <cell r="H164" t="str">
            <v>田</v>
          </cell>
          <cell r="J164">
            <v>4130</v>
          </cell>
        </row>
        <row r="165">
          <cell r="A165" t="str">
            <v/>
          </cell>
          <cell r="C165">
            <v>164</v>
          </cell>
          <cell r="E165" t="str">
            <v>西田　美和子</v>
          </cell>
          <cell r="F165" t="str">
            <v>瀬戸板浦郷　浦ノ谷</v>
          </cell>
          <cell r="G165">
            <v>854</v>
          </cell>
          <cell r="H165" t="str">
            <v>畑</v>
          </cell>
          <cell r="J165">
            <v>193</v>
          </cell>
        </row>
        <row r="166">
          <cell r="A166" t="str">
            <v/>
          </cell>
          <cell r="C166">
            <v>165</v>
          </cell>
          <cell r="E166" t="str">
            <v>戸田　一男</v>
          </cell>
          <cell r="F166" t="str">
            <v>雪浦上郷　城ノ越</v>
          </cell>
          <cell r="G166" t="str">
            <v>898-1</v>
          </cell>
          <cell r="H166" t="str">
            <v>畑</v>
          </cell>
          <cell r="J166">
            <v>677</v>
          </cell>
        </row>
        <row r="167">
          <cell r="A167" t="str">
            <v/>
          </cell>
          <cell r="C167">
            <v>166</v>
          </cell>
          <cell r="E167" t="str">
            <v>竹澤　孝弘</v>
          </cell>
          <cell r="F167" t="str">
            <v>太田和郷　カックイ川内</v>
          </cell>
          <cell r="G167">
            <v>4560</v>
          </cell>
          <cell r="H167" t="str">
            <v>畑</v>
          </cell>
          <cell r="I167" t="str">
            <v>原野</v>
          </cell>
          <cell r="J167">
            <v>311</v>
          </cell>
        </row>
        <row r="168">
          <cell r="A168" t="str">
            <v/>
          </cell>
          <cell r="C168">
            <v>167</v>
          </cell>
          <cell r="E168" t="str">
            <v>竹澤　孝弘</v>
          </cell>
          <cell r="F168" t="str">
            <v>太田和郷　カックイ川内</v>
          </cell>
          <cell r="G168">
            <v>4564</v>
          </cell>
          <cell r="H168" t="str">
            <v>畑</v>
          </cell>
          <cell r="I168" t="str">
            <v>原野</v>
          </cell>
          <cell r="J168">
            <v>1180</v>
          </cell>
        </row>
        <row r="169">
          <cell r="A169" t="str">
            <v/>
          </cell>
          <cell r="C169">
            <v>168</v>
          </cell>
          <cell r="E169" t="str">
            <v>横尾　哲</v>
          </cell>
          <cell r="F169" t="str">
            <v>大串郷　横浦</v>
          </cell>
          <cell r="G169" t="str">
            <v>1460-1</v>
          </cell>
          <cell r="H169" t="str">
            <v>田</v>
          </cell>
          <cell r="J169">
            <v>1165</v>
          </cell>
        </row>
        <row r="170">
          <cell r="A170" t="str">
            <v/>
          </cell>
          <cell r="C170">
            <v>169</v>
          </cell>
          <cell r="E170" t="str">
            <v>森　繁滿</v>
          </cell>
          <cell r="F170" t="str">
            <v>大島町　大島村中</v>
          </cell>
          <cell r="G170" t="str">
            <v>8887-1</v>
          </cell>
          <cell r="H170" t="str">
            <v>畑</v>
          </cell>
          <cell r="J170">
            <v>371</v>
          </cell>
        </row>
        <row r="171">
          <cell r="A171" t="str">
            <v/>
          </cell>
          <cell r="C171">
            <v>170</v>
          </cell>
          <cell r="E171" t="str">
            <v>森　繁滿</v>
          </cell>
          <cell r="F171" t="str">
            <v>大島町　宮ノ浦</v>
          </cell>
          <cell r="G171">
            <v>9003</v>
          </cell>
          <cell r="H171" t="str">
            <v>畑</v>
          </cell>
          <cell r="J171">
            <v>46</v>
          </cell>
        </row>
        <row r="172">
          <cell r="A172" t="str">
            <v/>
          </cell>
          <cell r="C172">
            <v>171</v>
          </cell>
          <cell r="E172" t="str">
            <v>森　繁滿</v>
          </cell>
          <cell r="F172" t="str">
            <v>大島町　宮ノ後</v>
          </cell>
          <cell r="G172">
            <v>9041</v>
          </cell>
          <cell r="H172" t="str">
            <v>畑</v>
          </cell>
          <cell r="J172">
            <v>84</v>
          </cell>
        </row>
        <row r="173">
          <cell r="A173" t="str">
            <v/>
          </cell>
          <cell r="C173">
            <v>172</v>
          </cell>
          <cell r="E173" t="str">
            <v>森　繁滿</v>
          </cell>
          <cell r="F173" t="str">
            <v>大島町　宮ノ後</v>
          </cell>
          <cell r="G173" t="str">
            <v>9091-1</v>
          </cell>
          <cell r="H173" t="str">
            <v>畑</v>
          </cell>
          <cell r="J173">
            <v>512</v>
          </cell>
        </row>
        <row r="174">
          <cell r="A174" t="str">
            <v/>
          </cell>
          <cell r="C174">
            <v>173</v>
          </cell>
          <cell r="E174" t="str">
            <v>森　繁滿</v>
          </cell>
          <cell r="F174" t="str">
            <v>大島町　宮ノ後</v>
          </cell>
          <cell r="G174" t="str">
            <v>9093-1</v>
          </cell>
          <cell r="H174" t="str">
            <v>畑</v>
          </cell>
          <cell r="J174">
            <v>30</v>
          </cell>
        </row>
        <row r="175">
          <cell r="A175" t="str">
            <v/>
          </cell>
          <cell r="C175">
            <v>174</v>
          </cell>
          <cell r="E175" t="str">
            <v>朝長　洋盛</v>
          </cell>
          <cell r="F175" t="str">
            <v>風早郷　風早</v>
          </cell>
          <cell r="G175">
            <v>55</v>
          </cell>
          <cell r="H175" t="str">
            <v>畑</v>
          </cell>
          <cell r="J175">
            <v>236</v>
          </cell>
          <cell r="K175" t="str">
            <v>朝長　命治　様分</v>
          </cell>
        </row>
        <row r="176">
          <cell r="A176" t="str">
            <v/>
          </cell>
          <cell r="C176">
            <v>175</v>
          </cell>
          <cell r="E176" t="str">
            <v>朝長　洋盛</v>
          </cell>
          <cell r="F176" t="str">
            <v>風早郷　風早浦</v>
          </cell>
          <cell r="G176" t="str">
            <v>227-2</v>
          </cell>
          <cell r="H176" t="str">
            <v>畑</v>
          </cell>
          <cell r="J176">
            <v>109</v>
          </cell>
          <cell r="K176" t="str">
            <v>朝長　命治　様分</v>
          </cell>
        </row>
        <row r="177">
          <cell r="A177" t="str">
            <v/>
          </cell>
          <cell r="C177">
            <v>176</v>
          </cell>
          <cell r="E177" t="str">
            <v>朝長　洋盛</v>
          </cell>
          <cell r="F177" t="str">
            <v>風早郷　風早浦</v>
          </cell>
          <cell r="G177" t="str">
            <v>228-1</v>
          </cell>
          <cell r="H177" t="str">
            <v>畑</v>
          </cell>
          <cell r="J177">
            <v>72</v>
          </cell>
          <cell r="K177" t="str">
            <v>朝長　命治　様分</v>
          </cell>
        </row>
        <row r="178">
          <cell r="A178" t="str">
            <v/>
          </cell>
          <cell r="C178">
            <v>177</v>
          </cell>
          <cell r="E178" t="str">
            <v>朝長　洋盛</v>
          </cell>
          <cell r="F178" t="str">
            <v>風早郷　寒ノ宗</v>
          </cell>
          <cell r="G178" t="str">
            <v>314-1</v>
          </cell>
          <cell r="H178" t="str">
            <v>田</v>
          </cell>
          <cell r="J178">
            <v>900</v>
          </cell>
          <cell r="K178" t="str">
            <v>朝長　命治　様分</v>
          </cell>
        </row>
        <row r="179">
          <cell r="A179" t="str">
            <v/>
          </cell>
          <cell r="C179">
            <v>178</v>
          </cell>
          <cell r="E179" t="str">
            <v>土橋　清志</v>
          </cell>
          <cell r="F179" t="str">
            <v>鳥加郷　俵頭</v>
          </cell>
          <cell r="G179" t="str">
            <v>1985-4</v>
          </cell>
          <cell r="H179" t="str">
            <v>畑</v>
          </cell>
          <cell r="J179">
            <v>408</v>
          </cell>
        </row>
        <row r="180">
          <cell r="A180" t="str">
            <v/>
          </cell>
          <cell r="C180">
            <v>179</v>
          </cell>
          <cell r="E180" t="str">
            <v>土橋　清志</v>
          </cell>
          <cell r="F180" t="str">
            <v>鳥加郷　俵頭</v>
          </cell>
          <cell r="G180" t="str">
            <v>1986-1</v>
          </cell>
          <cell r="H180" t="str">
            <v>畑</v>
          </cell>
          <cell r="J180">
            <v>158</v>
          </cell>
        </row>
        <row r="181">
          <cell r="A181" t="str">
            <v/>
          </cell>
          <cell r="C181">
            <v>180</v>
          </cell>
          <cell r="E181" t="str">
            <v>土橋　清志</v>
          </cell>
          <cell r="F181" t="str">
            <v>鳥加郷　本山</v>
          </cell>
          <cell r="G181">
            <v>2379</v>
          </cell>
          <cell r="H181" t="str">
            <v>畑</v>
          </cell>
          <cell r="J181">
            <v>943</v>
          </cell>
        </row>
        <row r="182">
          <cell r="A182" t="str">
            <v/>
          </cell>
          <cell r="C182">
            <v>181</v>
          </cell>
          <cell r="E182" t="str">
            <v>小佐々　英則</v>
          </cell>
          <cell r="F182" t="str">
            <v>大島町　蛤向</v>
          </cell>
          <cell r="G182" t="str">
            <v>3168-1</v>
          </cell>
          <cell r="H182" t="str">
            <v>畑</v>
          </cell>
          <cell r="J182">
            <v>110</v>
          </cell>
        </row>
        <row r="183">
          <cell r="A183" t="str">
            <v/>
          </cell>
          <cell r="C183">
            <v>182</v>
          </cell>
          <cell r="E183" t="str">
            <v>山本　文子</v>
          </cell>
          <cell r="F183" t="str">
            <v>横瀬郷　縫之浦</v>
          </cell>
          <cell r="G183" t="str">
            <v>3316-1</v>
          </cell>
          <cell r="H183" t="str">
            <v>畑</v>
          </cell>
          <cell r="J183">
            <v>2901</v>
          </cell>
        </row>
        <row r="184">
          <cell r="A184" t="str">
            <v/>
          </cell>
          <cell r="C184">
            <v>183</v>
          </cell>
          <cell r="E184" t="str">
            <v>北島　保憲</v>
          </cell>
          <cell r="F184" t="str">
            <v>八木原郷　南</v>
          </cell>
          <cell r="G184" t="str">
            <v>1521-1</v>
          </cell>
          <cell r="H184" t="str">
            <v>畑</v>
          </cell>
          <cell r="J184">
            <v>275</v>
          </cell>
        </row>
        <row r="185">
          <cell r="A185" t="str">
            <v/>
          </cell>
          <cell r="C185">
            <v>184</v>
          </cell>
          <cell r="E185" t="str">
            <v>一瀬　文美子</v>
          </cell>
          <cell r="F185" t="str">
            <v>白似田郷　白似田</v>
          </cell>
          <cell r="G185" t="str">
            <v>1769-6</v>
          </cell>
          <cell r="H185" t="str">
            <v>畑</v>
          </cell>
          <cell r="J185">
            <v>48</v>
          </cell>
        </row>
        <row r="186">
          <cell r="A186" t="str">
            <v/>
          </cell>
          <cell r="C186">
            <v>185</v>
          </cell>
          <cell r="E186" t="str">
            <v>泉谷　徹郎</v>
          </cell>
          <cell r="F186" t="str">
            <v>瀬戸樫浦郷　建ノ久保</v>
          </cell>
          <cell r="G186">
            <v>1978</v>
          </cell>
          <cell r="H186" t="str">
            <v>畑</v>
          </cell>
          <cell r="J186">
            <v>144</v>
          </cell>
        </row>
        <row r="187">
          <cell r="A187" t="str">
            <v/>
          </cell>
          <cell r="C187">
            <v>186</v>
          </cell>
          <cell r="E187" t="str">
            <v>大串　裕</v>
          </cell>
          <cell r="F187" t="str">
            <v>中浦北郷　松山</v>
          </cell>
          <cell r="G187">
            <v>959</v>
          </cell>
          <cell r="H187" t="str">
            <v>畑</v>
          </cell>
          <cell r="J187">
            <v>266</v>
          </cell>
        </row>
        <row r="188">
          <cell r="A188" t="str">
            <v/>
          </cell>
          <cell r="C188">
            <v>187</v>
          </cell>
          <cell r="E188" t="str">
            <v>本山　幸子</v>
          </cell>
          <cell r="F188" t="str">
            <v>多以良内郷東楽寺</v>
          </cell>
          <cell r="G188" t="str">
            <v>485-3</v>
          </cell>
          <cell r="H188" t="str">
            <v>畑</v>
          </cell>
          <cell r="J188">
            <v>2902</v>
          </cell>
          <cell r="K188" t="str">
            <v>本山　勝太郎　様分</v>
          </cell>
        </row>
        <row r="189">
          <cell r="A189" t="str">
            <v/>
          </cell>
          <cell r="C189">
            <v>188</v>
          </cell>
          <cell r="E189" t="str">
            <v>本山　幸子</v>
          </cell>
          <cell r="F189" t="str">
            <v>多以良内郷東楽寺</v>
          </cell>
          <cell r="G189">
            <v>487</v>
          </cell>
          <cell r="H189" t="str">
            <v>畑</v>
          </cell>
          <cell r="J189">
            <v>953</v>
          </cell>
          <cell r="K189" t="str">
            <v>本山　勝太郎　様分</v>
          </cell>
        </row>
        <row r="190">
          <cell r="A190" t="str">
            <v/>
          </cell>
          <cell r="C190">
            <v>189</v>
          </cell>
          <cell r="E190" t="str">
            <v>本山　幸子</v>
          </cell>
          <cell r="F190" t="str">
            <v>多以良内郷東楽寺</v>
          </cell>
          <cell r="G190" t="str">
            <v>487-3</v>
          </cell>
          <cell r="H190" t="str">
            <v>田</v>
          </cell>
          <cell r="J190">
            <v>679</v>
          </cell>
          <cell r="K190" t="str">
            <v>本山　勝太郎　様分</v>
          </cell>
        </row>
        <row r="191">
          <cell r="A191" t="str">
            <v/>
          </cell>
          <cell r="C191">
            <v>190</v>
          </cell>
          <cell r="E191" t="str">
            <v>本山　幸子</v>
          </cell>
          <cell r="F191" t="str">
            <v>多以良内郷菜切口</v>
          </cell>
          <cell r="G191">
            <v>1163</v>
          </cell>
          <cell r="H191" t="str">
            <v>畑</v>
          </cell>
          <cell r="J191">
            <v>26</v>
          </cell>
          <cell r="K191" t="str">
            <v>本山　勝太郎　様分</v>
          </cell>
        </row>
        <row r="192">
          <cell r="A192" t="str">
            <v/>
          </cell>
          <cell r="C192">
            <v>191</v>
          </cell>
          <cell r="E192" t="str">
            <v>本山　幸子</v>
          </cell>
          <cell r="F192" t="str">
            <v>多以良内郷馬場</v>
          </cell>
          <cell r="G192">
            <v>1321</v>
          </cell>
          <cell r="H192" t="str">
            <v>畑</v>
          </cell>
          <cell r="J192">
            <v>145</v>
          </cell>
          <cell r="K192" t="str">
            <v>本山　勝太郎　様分</v>
          </cell>
        </row>
        <row r="193">
          <cell r="A193" t="str">
            <v/>
          </cell>
          <cell r="C193">
            <v>192</v>
          </cell>
          <cell r="E193" t="str">
            <v>本山　幸子</v>
          </cell>
          <cell r="F193" t="str">
            <v>多以良内郷馬場</v>
          </cell>
          <cell r="G193">
            <v>1324</v>
          </cell>
          <cell r="H193" t="str">
            <v>畑</v>
          </cell>
          <cell r="J193">
            <v>275</v>
          </cell>
          <cell r="K193" t="str">
            <v>本山　勝太郎　様分</v>
          </cell>
        </row>
        <row r="194">
          <cell r="A194" t="str">
            <v/>
          </cell>
          <cell r="C194">
            <v>193</v>
          </cell>
          <cell r="E194" t="str">
            <v>村田　利夫</v>
          </cell>
          <cell r="F194" t="str">
            <v>大島町　太田尾</v>
          </cell>
          <cell r="G194">
            <v>4351</v>
          </cell>
          <cell r="H194" t="str">
            <v>畑</v>
          </cell>
          <cell r="J194">
            <v>156</v>
          </cell>
        </row>
        <row r="195">
          <cell r="A195" t="str">
            <v/>
          </cell>
          <cell r="C195">
            <v>194</v>
          </cell>
          <cell r="E195" t="str">
            <v>村田　利夫</v>
          </cell>
          <cell r="F195" t="str">
            <v>大島町　太田尾</v>
          </cell>
          <cell r="G195" t="str">
            <v>4385-6</v>
          </cell>
          <cell r="H195" t="str">
            <v>畑</v>
          </cell>
          <cell r="J195">
            <v>380</v>
          </cell>
        </row>
        <row r="196">
          <cell r="A196" t="str">
            <v/>
          </cell>
          <cell r="C196">
            <v>195</v>
          </cell>
          <cell r="E196" t="str">
            <v>村田　利夫</v>
          </cell>
          <cell r="F196" t="str">
            <v>大島町　太田尾</v>
          </cell>
          <cell r="G196" t="str">
            <v>4387-1</v>
          </cell>
          <cell r="H196" t="str">
            <v>畑</v>
          </cell>
          <cell r="J196">
            <v>810</v>
          </cell>
        </row>
        <row r="197">
          <cell r="A197" t="str">
            <v/>
          </cell>
          <cell r="C197">
            <v>196</v>
          </cell>
          <cell r="E197" t="str">
            <v>村田　利夫</v>
          </cell>
          <cell r="F197" t="str">
            <v>大島町　太田尾</v>
          </cell>
          <cell r="G197" t="str">
            <v>4392-1</v>
          </cell>
          <cell r="H197" t="str">
            <v>畑</v>
          </cell>
          <cell r="J197">
            <v>247</v>
          </cell>
        </row>
        <row r="198">
          <cell r="A198" t="str">
            <v/>
          </cell>
          <cell r="C198">
            <v>197</v>
          </cell>
          <cell r="E198" t="str">
            <v>村田　利夫</v>
          </cell>
          <cell r="F198" t="str">
            <v>大島町　太田尾</v>
          </cell>
          <cell r="G198" t="str">
            <v>4392-4</v>
          </cell>
          <cell r="H198" t="str">
            <v>雑種地</v>
          </cell>
          <cell r="J198">
            <v>40</v>
          </cell>
        </row>
        <row r="199">
          <cell r="A199" t="str">
            <v/>
          </cell>
          <cell r="C199">
            <v>198</v>
          </cell>
          <cell r="E199" t="str">
            <v>井田　芳子</v>
          </cell>
          <cell r="F199" t="str">
            <v>八木原郷　南</v>
          </cell>
          <cell r="G199" t="str">
            <v>1504-1</v>
          </cell>
          <cell r="H199" t="str">
            <v>田</v>
          </cell>
          <cell r="J199">
            <v>1912</v>
          </cell>
        </row>
        <row r="200">
          <cell r="A200" t="str">
            <v/>
          </cell>
          <cell r="C200">
            <v>199</v>
          </cell>
          <cell r="E200" t="str">
            <v>中尾　昭信</v>
          </cell>
          <cell r="F200" t="str">
            <v>中浦南郷　井貝戸</v>
          </cell>
          <cell r="G200" t="str">
            <v>328-1</v>
          </cell>
          <cell r="H200" t="str">
            <v>畑</v>
          </cell>
          <cell r="J200">
            <v>131</v>
          </cell>
        </row>
        <row r="201">
          <cell r="A201" t="str">
            <v/>
          </cell>
          <cell r="C201">
            <v>200</v>
          </cell>
          <cell r="E201" t="str">
            <v>小林　ヨシエ</v>
          </cell>
          <cell r="F201" t="str">
            <v>多以良外郷字上河内</v>
          </cell>
          <cell r="G201" t="str">
            <v>2665-2</v>
          </cell>
          <cell r="H201" t="str">
            <v>畑</v>
          </cell>
          <cell r="J201">
            <v>347</v>
          </cell>
        </row>
        <row r="202">
          <cell r="A202" t="str">
            <v/>
          </cell>
          <cell r="C202">
            <v>201</v>
          </cell>
          <cell r="E202" t="str">
            <v>楠本　隆一</v>
          </cell>
          <cell r="F202" t="str">
            <v>大島町字太田尾</v>
          </cell>
          <cell r="G202" t="str">
            <v>4428-1</v>
          </cell>
          <cell r="H202" t="str">
            <v>畑</v>
          </cell>
          <cell r="J202">
            <v>175</v>
          </cell>
        </row>
        <row r="203">
          <cell r="A203" t="str">
            <v/>
          </cell>
          <cell r="C203">
            <v>202</v>
          </cell>
          <cell r="E203" t="str">
            <v>楠本　隆一</v>
          </cell>
          <cell r="F203" t="str">
            <v>大島町字太田尾</v>
          </cell>
          <cell r="G203" t="str">
            <v>4428-2</v>
          </cell>
          <cell r="H203" t="str">
            <v>畑</v>
          </cell>
          <cell r="J203">
            <v>145</v>
          </cell>
        </row>
        <row r="204">
          <cell r="A204" t="str">
            <v/>
          </cell>
          <cell r="C204">
            <v>203</v>
          </cell>
          <cell r="E204" t="str">
            <v>三枝　一美</v>
          </cell>
          <cell r="F204" t="str">
            <v>中山郷字三枝</v>
          </cell>
          <cell r="G204">
            <v>1102</v>
          </cell>
          <cell r="H204" t="str">
            <v>畑</v>
          </cell>
          <cell r="J204">
            <v>329</v>
          </cell>
        </row>
        <row r="205">
          <cell r="A205" t="str">
            <v/>
          </cell>
          <cell r="C205">
            <v>204</v>
          </cell>
          <cell r="E205" t="str">
            <v>三枝　一美</v>
          </cell>
          <cell r="F205" t="str">
            <v>中山郷字三枝</v>
          </cell>
          <cell r="G205">
            <v>1103</v>
          </cell>
          <cell r="H205" t="str">
            <v>畑</v>
          </cell>
          <cell r="J205">
            <v>294</v>
          </cell>
        </row>
        <row r="206">
          <cell r="A206" t="str">
            <v/>
          </cell>
          <cell r="C206">
            <v>205</v>
          </cell>
          <cell r="E206" t="str">
            <v>中本　初雄</v>
          </cell>
          <cell r="F206" t="str">
            <v>瀬戸下山郷字流合</v>
          </cell>
          <cell r="G206" t="str">
            <v>946-1</v>
          </cell>
          <cell r="H206" t="str">
            <v>田</v>
          </cell>
          <cell r="J206">
            <v>3855</v>
          </cell>
        </row>
        <row r="207">
          <cell r="A207">
            <v>1</v>
          </cell>
          <cell r="C207">
            <v>206</v>
          </cell>
          <cell r="E207" t="str">
            <v>川﨑　キサエ</v>
          </cell>
          <cell r="F207" t="str">
            <v>西彼町白似田郷字小島</v>
          </cell>
          <cell r="G207">
            <v>572</v>
          </cell>
          <cell r="H207" t="str">
            <v>畑</v>
          </cell>
          <cell r="J207">
            <v>673</v>
          </cell>
        </row>
        <row r="208">
          <cell r="A208" t="str">
            <v/>
          </cell>
          <cell r="C208">
            <v>207</v>
          </cell>
        </row>
        <row r="209">
          <cell r="A209" t="str">
            <v/>
          </cell>
          <cell r="C209">
            <v>208</v>
          </cell>
        </row>
        <row r="210">
          <cell r="A210" t="str">
            <v/>
          </cell>
          <cell r="C210">
            <v>209</v>
          </cell>
        </row>
        <row r="211">
          <cell r="A211" t="str">
            <v/>
          </cell>
          <cell r="C211">
            <v>210</v>
          </cell>
        </row>
        <row r="212">
          <cell r="A212" t="str">
            <v/>
          </cell>
          <cell r="C212">
            <v>211</v>
          </cell>
        </row>
        <row r="213">
          <cell r="A213" t="str">
            <v/>
          </cell>
          <cell r="C213">
            <v>212</v>
          </cell>
        </row>
        <row r="214">
          <cell r="A214" t="str">
            <v/>
          </cell>
          <cell r="C214">
            <v>213</v>
          </cell>
        </row>
        <row r="215">
          <cell r="A215" t="str">
            <v/>
          </cell>
          <cell r="C215">
            <v>214</v>
          </cell>
        </row>
        <row r="216">
          <cell r="A216" t="str">
            <v/>
          </cell>
          <cell r="C216">
            <v>215</v>
          </cell>
        </row>
        <row r="217">
          <cell r="A217" t="str">
            <v/>
          </cell>
          <cell r="C217">
            <v>216</v>
          </cell>
        </row>
        <row r="218">
          <cell r="A218" t="str">
            <v/>
          </cell>
          <cell r="C218">
            <v>217</v>
          </cell>
        </row>
        <row r="219">
          <cell r="A219" t="str">
            <v/>
          </cell>
          <cell r="C219">
            <v>218</v>
          </cell>
        </row>
        <row r="220">
          <cell r="A220" t="str">
            <v/>
          </cell>
          <cell r="C220">
            <v>219</v>
          </cell>
        </row>
        <row r="221">
          <cell r="A221" t="str">
            <v/>
          </cell>
          <cell r="C221">
            <v>220</v>
          </cell>
        </row>
        <row r="222">
          <cell r="A222" t="str">
            <v/>
          </cell>
          <cell r="C222">
            <v>221</v>
          </cell>
        </row>
        <row r="223">
          <cell r="A223" t="str">
            <v/>
          </cell>
          <cell r="C223">
            <v>222</v>
          </cell>
        </row>
        <row r="224">
          <cell r="A224" t="str">
            <v/>
          </cell>
          <cell r="C224">
            <v>223</v>
          </cell>
        </row>
        <row r="225">
          <cell r="A225" t="str">
            <v/>
          </cell>
          <cell r="C225">
            <v>224</v>
          </cell>
        </row>
        <row r="226">
          <cell r="A226" t="str">
            <v/>
          </cell>
          <cell r="C226">
            <v>225</v>
          </cell>
        </row>
        <row r="227">
          <cell r="A227" t="str">
            <v/>
          </cell>
          <cell r="C227">
            <v>226</v>
          </cell>
        </row>
        <row r="228">
          <cell r="A228" t="str">
            <v/>
          </cell>
          <cell r="C228">
            <v>227</v>
          </cell>
        </row>
        <row r="229">
          <cell r="A229" t="str">
            <v/>
          </cell>
          <cell r="C229">
            <v>228</v>
          </cell>
        </row>
        <row r="230">
          <cell r="A230" t="str">
            <v/>
          </cell>
          <cell r="C230">
            <v>229</v>
          </cell>
        </row>
        <row r="231">
          <cell r="A231" t="str">
            <v/>
          </cell>
          <cell r="C231">
            <v>230</v>
          </cell>
        </row>
        <row r="232">
          <cell r="A232" t="str">
            <v/>
          </cell>
          <cell r="C232">
            <v>231</v>
          </cell>
        </row>
        <row r="233">
          <cell r="A233" t="str">
            <v/>
          </cell>
          <cell r="C233">
            <v>232</v>
          </cell>
        </row>
        <row r="234">
          <cell r="A234" t="str">
            <v/>
          </cell>
          <cell r="C234">
            <v>233</v>
          </cell>
        </row>
        <row r="235">
          <cell r="A235" t="str">
            <v/>
          </cell>
          <cell r="C235">
            <v>234</v>
          </cell>
        </row>
        <row r="236">
          <cell r="A236" t="str">
            <v/>
          </cell>
          <cell r="C236">
            <v>235</v>
          </cell>
        </row>
        <row r="237">
          <cell r="A237" t="str">
            <v/>
          </cell>
          <cell r="C237">
            <v>236</v>
          </cell>
        </row>
        <row r="238">
          <cell r="A238" t="str">
            <v/>
          </cell>
          <cell r="C238">
            <v>237</v>
          </cell>
        </row>
        <row r="239">
          <cell r="A239" t="str">
            <v/>
          </cell>
          <cell r="C239">
            <v>238</v>
          </cell>
        </row>
        <row r="240">
          <cell r="A240" t="str">
            <v/>
          </cell>
          <cell r="C240">
            <v>239</v>
          </cell>
        </row>
        <row r="243">
          <cell r="A243" t="str">
            <v/>
          </cell>
          <cell r="C243">
            <v>189</v>
          </cell>
        </row>
        <row r="244">
          <cell r="A244" t="str">
            <v/>
          </cell>
          <cell r="C244">
            <v>190</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6829-7CE7-4980-9F20-6DC914FA0859}">
  <sheetPr codeName="Sheet6">
    <tabColor rgb="FFFFC000"/>
  </sheetPr>
  <dimension ref="A1:AG85"/>
  <sheetViews>
    <sheetView showGridLines="0" tabSelected="1" view="pageBreakPreview" zoomScale="75" zoomScaleNormal="100" zoomScaleSheetLayoutView="75" workbookViewId="0">
      <selection activeCell="AS8" sqref="AS8"/>
    </sheetView>
  </sheetViews>
  <sheetFormatPr defaultColWidth="2.625" defaultRowHeight="13.5" x14ac:dyDescent="0.4"/>
  <cols>
    <col min="1" max="16384" width="2.625" style="2"/>
  </cols>
  <sheetData>
    <row r="1" spans="1:33" x14ac:dyDescent="0.4">
      <c r="A1" s="1" t="s">
        <v>0</v>
      </c>
    </row>
    <row r="3" spans="1:33" ht="32.25" customHeight="1" x14ac:dyDescent="0.4">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4">
      <c r="A4" s="4"/>
      <c r="B4" s="4"/>
      <c r="C4" s="4"/>
      <c r="D4" s="4"/>
      <c r="E4" s="4"/>
      <c r="F4" s="4"/>
      <c r="G4" s="4"/>
      <c r="H4" s="4"/>
      <c r="I4" s="4"/>
      <c r="J4" s="4"/>
      <c r="K4" s="4"/>
      <c r="L4" s="4"/>
      <c r="M4" s="4"/>
      <c r="N4" s="4"/>
      <c r="O4" s="4"/>
      <c r="P4" s="4"/>
      <c r="Q4" s="4"/>
      <c r="R4" s="4"/>
      <c r="S4" s="4"/>
      <c r="T4" s="4"/>
      <c r="U4" s="4"/>
      <c r="V4" s="4"/>
      <c r="X4" s="4"/>
      <c r="Y4" s="4"/>
      <c r="Z4" s="4"/>
      <c r="AA4" s="4"/>
      <c r="AB4" s="4"/>
      <c r="AC4" s="4"/>
      <c r="AD4" s="4"/>
      <c r="AE4" s="4"/>
      <c r="AF4" s="4"/>
      <c r="AG4" s="4"/>
    </row>
    <row r="5" spans="1:33" ht="18.75" customHeight="1" x14ac:dyDescent="0.4">
      <c r="T5" s="5" t="s">
        <v>42</v>
      </c>
      <c r="U5" s="6"/>
      <c r="V5" s="6"/>
      <c r="W5" s="6"/>
      <c r="X5" s="6"/>
      <c r="Y5" s="6"/>
      <c r="Z5" s="6"/>
      <c r="AA5" s="6"/>
      <c r="AB5" s="6"/>
      <c r="AC5" s="6"/>
      <c r="AD5" s="6"/>
      <c r="AE5" s="6"/>
      <c r="AF5" s="6"/>
    </row>
    <row r="7" spans="1:33" x14ac:dyDescent="0.4">
      <c r="A7" s="2" t="s">
        <v>2</v>
      </c>
    </row>
    <row r="8" spans="1:33" ht="19.5" customHeight="1" x14ac:dyDescent="0.4">
      <c r="Q8" s="7" t="s">
        <v>3</v>
      </c>
      <c r="R8" s="7"/>
      <c r="S8" s="8"/>
      <c r="T8" s="8"/>
      <c r="U8" s="8"/>
      <c r="V8" s="8"/>
      <c r="W8" s="8"/>
      <c r="X8" s="8"/>
      <c r="Y8" s="8"/>
      <c r="Z8" s="8"/>
      <c r="AA8" s="8"/>
      <c r="AB8" s="8"/>
      <c r="AC8" s="8"/>
      <c r="AD8" s="8"/>
      <c r="AE8" s="8"/>
      <c r="AF8" s="8"/>
      <c r="AG8" s="8"/>
    </row>
    <row r="9" spans="1:33" ht="19.5" customHeight="1" x14ac:dyDescent="0.4">
      <c r="Q9" s="9"/>
      <c r="R9" s="9"/>
      <c r="S9" s="8"/>
      <c r="T9" s="8"/>
      <c r="U9" s="8"/>
      <c r="V9" s="8"/>
      <c r="W9" s="8"/>
      <c r="X9" s="8"/>
      <c r="Y9" s="8"/>
      <c r="Z9" s="8"/>
      <c r="AA9" s="8"/>
      <c r="AB9" s="8"/>
      <c r="AC9" s="8"/>
      <c r="AD9" s="8"/>
      <c r="AE9" s="8"/>
      <c r="AF9" s="8"/>
      <c r="AG9" s="8"/>
    </row>
    <row r="10" spans="1:33" ht="19.5" customHeight="1" x14ac:dyDescent="0.4">
      <c r="Q10" s="7" t="s">
        <v>4</v>
      </c>
      <c r="R10" s="7"/>
      <c r="AD10" s="10" t="s">
        <v>5</v>
      </c>
    </row>
    <row r="11" spans="1:33" ht="19.5" customHeight="1" x14ac:dyDescent="0.4">
      <c r="S11" s="2" t="s">
        <v>6</v>
      </c>
    </row>
    <row r="12" spans="1:33" ht="19.5" customHeight="1" x14ac:dyDescent="0.4"/>
    <row r="13" spans="1:33" ht="19.5" customHeight="1" x14ac:dyDescent="0.4">
      <c r="Q13" s="7" t="s">
        <v>7</v>
      </c>
      <c r="R13" s="7"/>
      <c r="S13" s="7"/>
      <c r="T13" s="7"/>
    </row>
    <row r="14" spans="1:33" ht="19.5" customHeight="1" x14ac:dyDescent="0.4">
      <c r="S14" s="2" t="s">
        <v>6</v>
      </c>
    </row>
    <row r="16" spans="1:33" x14ac:dyDescent="0.4">
      <c r="A16" s="2" t="s">
        <v>8</v>
      </c>
    </row>
    <row r="18" spans="1:33" x14ac:dyDescent="0.4">
      <c r="A18" s="11" t="s">
        <v>9</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20" spans="1:33" ht="15.75" customHeight="1" thickBot="1" x14ac:dyDescent="0.45">
      <c r="A20" s="12" t="s">
        <v>10</v>
      </c>
      <c r="B20" s="13"/>
      <c r="C20" s="13"/>
      <c r="D20" s="14"/>
      <c r="E20" s="15" t="s">
        <v>11</v>
      </c>
      <c r="F20" s="16"/>
      <c r="G20" s="16"/>
      <c r="H20" s="16"/>
      <c r="I20" s="16"/>
      <c r="J20" s="16"/>
      <c r="K20" s="17"/>
      <c r="L20" s="15" t="s">
        <v>12</v>
      </c>
      <c r="M20" s="18"/>
      <c r="N20" s="18"/>
      <c r="O20" s="19"/>
      <c r="P20" s="20" t="s">
        <v>13</v>
      </c>
      <c r="Q20" s="20"/>
      <c r="R20" s="20"/>
      <c r="S20" s="21"/>
      <c r="T20" s="21"/>
      <c r="U20" s="21"/>
      <c r="V20" s="15" t="s">
        <v>14</v>
      </c>
      <c r="W20" s="18"/>
      <c r="X20" s="19"/>
      <c r="Y20" s="15" t="s">
        <v>15</v>
      </c>
      <c r="Z20" s="18"/>
      <c r="AA20" s="18"/>
      <c r="AB20" s="18"/>
      <c r="AC20" s="18"/>
      <c r="AD20" s="18"/>
      <c r="AE20" s="18"/>
      <c r="AF20" s="18"/>
      <c r="AG20" s="19"/>
    </row>
    <row r="21" spans="1:33" ht="15.75" customHeight="1" x14ac:dyDescent="0.4">
      <c r="A21" s="22"/>
      <c r="B21" s="23"/>
      <c r="C21" s="23"/>
      <c r="D21" s="24"/>
      <c r="E21" s="25"/>
      <c r="F21" s="26"/>
      <c r="G21" s="26"/>
      <c r="H21" s="26"/>
      <c r="I21" s="26"/>
      <c r="J21" s="26"/>
      <c r="K21" s="27"/>
      <c r="L21" s="28"/>
      <c r="M21" s="29"/>
      <c r="N21" s="29"/>
      <c r="O21" s="30"/>
      <c r="P21" s="20" t="s">
        <v>16</v>
      </c>
      <c r="Q21" s="20"/>
      <c r="R21" s="31"/>
      <c r="S21" s="32" t="s">
        <v>17</v>
      </c>
      <c r="T21" s="33"/>
      <c r="U21" s="34"/>
      <c r="V21" s="35"/>
      <c r="W21" s="35"/>
      <c r="X21" s="36" t="s">
        <v>18</v>
      </c>
      <c r="Y21" s="28"/>
      <c r="Z21" s="29"/>
      <c r="AA21" s="29"/>
      <c r="AB21" s="29"/>
      <c r="AC21" s="29"/>
      <c r="AD21" s="29"/>
      <c r="AE21" s="29"/>
      <c r="AF21" s="29"/>
      <c r="AG21" s="30"/>
    </row>
    <row r="22" spans="1:33" ht="27" customHeight="1" x14ac:dyDescent="0.4">
      <c r="A22" s="22"/>
      <c r="B22" s="23"/>
      <c r="C22" s="23"/>
      <c r="D22" s="24"/>
      <c r="E22" s="37"/>
      <c r="F22" s="38"/>
      <c r="G22" s="38"/>
      <c r="H22" s="38"/>
      <c r="I22" s="38"/>
      <c r="J22" s="38"/>
      <c r="K22" s="39"/>
      <c r="L22" s="31"/>
      <c r="M22" s="40"/>
      <c r="N22" s="40"/>
      <c r="O22" s="41"/>
      <c r="P22" s="31"/>
      <c r="Q22" s="40"/>
      <c r="R22" s="40"/>
      <c r="S22" s="42"/>
      <c r="T22" s="40"/>
      <c r="U22" s="43"/>
      <c r="V22" s="44"/>
      <c r="W22" s="44"/>
      <c r="X22" s="45"/>
      <c r="Y22" s="46">
        <f>IF(ROW()-21&gt;MAX([1]申出リスト!$A$2:$A$1000204),"",INDEX([1]申出リスト!$A$2:$K$1000204,MATCH(ROW()-21,[1]申出リスト!$A$2:$A$1000204,0),COLUMN()-14))</f>
        <v>0</v>
      </c>
      <c r="Z22" s="47"/>
      <c r="AA22" s="47"/>
      <c r="AB22" s="47"/>
      <c r="AC22" s="47"/>
      <c r="AD22" s="47"/>
      <c r="AE22" s="47"/>
      <c r="AF22" s="47"/>
      <c r="AG22" s="48"/>
    </row>
    <row r="23" spans="1:33" ht="27" customHeight="1" x14ac:dyDescent="0.4">
      <c r="A23" s="22"/>
      <c r="B23" s="23"/>
      <c r="C23" s="23"/>
      <c r="D23" s="24"/>
      <c r="E23" s="37" t="str">
        <f>IF(ROW()-21&gt;MAX([1]申出リスト!$A$2:$A$1000204),"",INDEX([1]申出リスト!$A$2:$J$1000204,MATCH(ROW()-21,[1]申出リスト!$A$2:$A$1000204,0),COLUMN()+1))</f>
        <v/>
      </c>
      <c r="F23" s="38"/>
      <c r="G23" s="38"/>
      <c r="H23" s="38"/>
      <c r="I23" s="38"/>
      <c r="J23" s="38"/>
      <c r="K23" s="39"/>
      <c r="L23" s="31" t="str">
        <f>IF(ROW()-21&gt;MAX([1]申出リスト!$A$2:$A$1000204),"",INDEX([1]申出リスト!$A$2:$J$1000204,MATCH(ROW()-21,[1]申出リスト!$A$2:$A$1000204,0),COLUMN()-5))</f>
        <v/>
      </c>
      <c r="M23" s="40"/>
      <c r="N23" s="40"/>
      <c r="O23" s="41"/>
      <c r="P23" s="31" t="str">
        <f>IF(ROW()-21&gt;MAX([1]申出リスト!$A$2:$A$1000204),"",INDEX([1]申出リスト!$A$2:$J$1000204,MATCH(ROW()-21,[1]申出リスト!$A$2:$A$1000204,0),COLUMN()-8))</f>
        <v/>
      </c>
      <c r="Q23" s="40"/>
      <c r="R23" s="40"/>
      <c r="S23" s="42"/>
      <c r="T23" s="40"/>
      <c r="U23" s="43"/>
      <c r="V23" s="49" t="str">
        <f>IF(ROW()-21&gt;MAX([1]申出リスト!$A$2:$A$1000204),"",INDEX([1]申出リスト!$A$2:$J$1000204,MATCH(ROW()-21,[1]申出リスト!$A$2:$A$1000204,0),COLUMN()-12))</f>
        <v/>
      </c>
      <c r="W23" s="49"/>
      <c r="X23" s="50"/>
      <c r="Y23" s="46" t="str">
        <f>IF(ROW()-21&gt;MAX([1]申出リスト!$A$2:$A$1000204),"",INDEX([1]申出リスト!$A$2:$K$1000204,MATCH(ROW()-21,[1]申出リスト!$A$2:$A$1000204,0),COLUMN()-14))</f>
        <v/>
      </c>
      <c r="Z23" s="47"/>
      <c r="AA23" s="47"/>
      <c r="AB23" s="47"/>
      <c r="AC23" s="47"/>
      <c r="AD23" s="47"/>
      <c r="AE23" s="47"/>
      <c r="AF23" s="47"/>
      <c r="AG23" s="48"/>
    </row>
    <row r="24" spans="1:33" ht="27" customHeight="1" x14ac:dyDescent="0.4">
      <c r="A24" s="22"/>
      <c r="B24" s="23"/>
      <c r="C24" s="23"/>
      <c r="D24" s="24"/>
      <c r="E24" s="37" t="str">
        <f>IF(ROW()-21&gt;MAX([1]申出リスト!$A$2:$A$1000204),"",INDEX([1]申出リスト!$A$2:$J$1000204,MATCH(ROW()-21,[1]申出リスト!$A$2:$A$1000204,0),COLUMN()+1))</f>
        <v/>
      </c>
      <c r="F24" s="38"/>
      <c r="G24" s="38"/>
      <c r="H24" s="38"/>
      <c r="I24" s="38"/>
      <c r="J24" s="38"/>
      <c r="K24" s="39"/>
      <c r="L24" s="31" t="str">
        <f>IF(ROW()-21&gt;MAX([1]申出リスト!$A$2:$A$1000204),"",INDEX([1]申出リスト!$A$2:$J$1000204,MATCH(ROW()-21,[1]申出リスト!$A$2:$A$1000204,0),COLUMN()-5))</f>
        <v/>
      </c>
      <c r="M24" s="40"/>
      <c r="N24" s="40"/>
      <c r="O24" s="41"/>
      <c r="P24" s="31" t="str">
        <f>IF(ROW()-21&gt;MAX([1]申出リスト!$A$2:$A$1000204),"",INDEX([1]申出リスト!$A$2:$J$1000204,MATCH(ROW()-21,[1]申出リスト!$A$2:$A$1000204,0),COLUMN()-8))</f>
        <v/>
      </c>
      <c r="Q24" s="40"/>
      <c r="R24" s="40"/>
      <c r="S24" s="42"/>
      <c r="T24" s="40"/>
      <c r="U24" s="43"/>
      <c r="V24" s="49" t="str">
        <f>IF(ROW()-21&gt;MAX([1]申出リスト!$A$2:$A$1000204),"",INDEX([1]申出リスト!$A$2:$J$1000204,MATCH(ROW()-21,[1]申出リスト!$A$2:$A$1000204,0),COLUMN()-12))</f>
        <v/>
      </c>
      <c r="W24" s="49"/>
      <c r="X24" s="50"/>
      <c r="Y24" s="46" t="str">
        <f>IF(ROW()-21&gt;MAX([1]申出リスト!$A$2:$A$1000204),"",INDEX([1]申出リスト!$A$2:$K$1000204,MATCH(ROW()-21,[1]申出リスト!$A$2:$A$1000204,0),COLUMN()-14))</f>
        <v/>
      </c>
      <c r="Z24" s="47"/>
      <c r="AA24" s="47"/>
      <c r="AB24" s="47"/>
      <c r="AC24" s="47"/>
      <c r="AD24" s="47"/>
      <c r="AE24" s="47"/>
      <c r="AF24" s="47"/>
      <c r="AG24" s="48"/>
    </row>
    <row r="25" spans="1:33" ht="27" customHeight="1" x14ac:dyDescent="0.4">
      <c r="A25" s="22"/>
      <c r="B25" s="23"/>
      <c r="C25" s="23"/>
      <c r="D25" s="24"/>
      <c r="E25" s="37" t="str">
        <f>IF(ROW()-21&gt;MAX([1]申出リスト!$A$2:$A$1000204),"",INDEX([1]申出リスト!$A$2:$J$1000204,MATCH(ROW()-21,[1]申出リスト!$A$2:$A$1000204,0),COLUMN()+1))</f>
        <v/>
      </c>
      <c r="F25" s="38"/>
      <c r="G25" s="38"/>
      <c r="H25" s="38"/>
      <c r="I25" s="38"/>
      <c r="J25" s="38"/>
      <c r="K25" s="39"/>
      <c r="L25" s="31" t="str">
        <f>IF(ROW()-21&gt;MAX([1]申出リスト!$A$2:$A$1000204),"",INDEX([1]申出リスト!$A$2:$J$1000204,MATCH(ROW()-21,[1]申出リスト!$A$2:$A$1000204,0),COLUMN()-5))</f>
        <v/>
      </c>
      <c r="M25" s="40"/>
      <c r="N25" s="40"/>
      <c r="O25" s="41"/>
      <c r="P25" s="31" t="str">
        <f>IF(ROW()-21&gt;MAX([1]申出リスト!$A$2:$A$1000204),"",INDEX([1]申出リスト!$A$2:$J$1000204,MATCH(ROW()-21,[1]申出リスト!$A$2:$A$1000204,0),COLUMN()-8))</f>
        <v/>
      </c>
      <c r="Q25" s="40"/>
      <c r="R25" s="40"/>
      <c r="S25" s="42"/>
      <c r="T25" s="40"/>
      <c r="U25" s="43"/>
      <c r="V25" s="49" t="str">
        <f>IF(ROW()-21&gt;MAX([1]申出リスト!$A$2:$A$1000204),"",INDEX([1]申出リスト!$A$2:$J$1000204,MATCH(ROW()-21,[1]申出リスト!$A$2:$A$1000204,0),COLUMN()-12))</f>
        <v/>
      </c>
      <c r="W25" s="49"/>
      <c r="X25" s="50"/>
      <c r="Y25" s="46" t="str">
        <f>IF(ROW()-21&gt;MAX([1]申出リスト!$A$2:$A$1000204),"",INDEX([1]申出リスト!$A$2:$K$1000204,MATCH(ROW()-21,[1]申出リスト!$A$2:$A$1000204,0),COLUMN()-14))</f>
        <v/>
      </c>
      <c r="Z25" s="47"/>
      <c r="AA25" s="47"/>
      <c r="AB25" s="47"/>
      <c r="AC25" s="47"/>
      <c r="AD25" s="47"/>
      <c r="AE25" s="47"/>
      <c r="AF25" s="47"/>
      <c r="AG25" s="48"/>
    </row>
    <row r="26" spans="1:33" ht="27" customHeight="1" thickBot="1" x14ac:dyDescent="0.45">
      <c r="A26" s="22"/>
      <c r="B26" s="23"/>
      <c r="C26" s="23"/>
      <c r="D26" s="24"/>
      <c r="E26" s="37" t="str">
        <f>IF(ROW()-21&gt;MAX([1]申出リスト!$A$2:$A$1000204),"",INDEX([1]申出リスト!$A$2:$J$1000204,MATCH(ROW()-21,[1]申出リスト!$A$2:$A$1000204,0),COLUMN()+1))</f>
        <v/>
      </c>
      <c r="F26" s="38"/>
      <c r="G26" s="38"/>
      <c r="H26" s="38"/>
      <c r="I26" s="38"/>
      <c r="J26" s="38"/>
      <c r="K26" s="39"/>
      <c r="L26" s="31" t="str">
        <f>IF(ROW()-21&gt;MAX([1]申出リスト!$A$2:$A$1000204),"",INDEX([1]申出リスト!$A$2:$J$1000204,MATCH(ROW()-21,[1]申出リスト!$A$2:$A$1000204,0),COLUMN()-5))</f>
        <v/>
      </c>
      <c r="M26" s="40"/>
      <c r="N26" s="40"/>
      <c r="O26" s="41"/>
      <c r="P26" s="31" t="str">
        <f>IF(ROW()-21&gt;MAX([1]申出リスト!$A$2:$A$1000204),"",INDEX([1]申出リスト!$A$2:$J$1000204,MATCH(ROW()-21,[1]申出リスト!$A$2:$A$1000204,0),COLUMN()-8))</f>
        <v/>
      </c>
      <c r="Q26" s="40"/>
      <c r="R26" s="40"/>
      <c r="S26" s="51"/>
      <c r="T26" s="52"/>
      <c r="U26" s="53"/>
      <c r="V26" s="49" t="str">
        <f>IF(ROW()-21&gt;MAX([1]申出リスト!$A$2:$A$1000204),"",INDEX([1]申出リスト!$A$2:$J$1000204,MATCH(ROW()-21,[1]申出リスト!$A$2:$A$1000204,0),COLUMN()-12))</f>
        <v/>
      </c>
      <c r="W26" s="49"/>
      <c r="X26" s="50"/>
      <c r="Y26" s="46" t="str">
        <f>IF(ROW()-21&gt;MAX([1]申出リスト!$A$2:$A$1000204),"",INDEX([1]申出リスト!$A$2:$K$1000204,MATCH(ROW()-21,[1]申出リスト!$A$2:$A$1000204,0),COLUMN()-14))</f>
        <v/>
      </c>
      <c r="Z26" s="47"/>
      <c r="AA26" s="47"/>
      <c r="AB26" s="47"/>
      <c r="AC26" s="47"/>
      <c r="AD26" s="47"/>
      <c r="AE26" s="47"/>
      <c r="AF26" s="47"/>
      <c r="AG26" s="48"/>
    </row>
    <row r="27" spans="1:33" x14ac:dyDescent="0.4">
      <c r="A27" s="54" t="s">
        <v>19</v>
      </c>
      <c r="B27" s="55"/>
      <c r="C27" s="55"/>
      <c r="D27" s="55"/>
      <c r="E27" s="55"/>
      <c r="F27" s="55"/>
      <c r="G27" s="55"/>
      <c r="H27" s="55"/>
      <c r="I27" s="55"/>
      <c r="J27" s="55"/>
      <c r="K27" s="55"/>
      <c r="L27" s="55"/>
      <c r="M27" s="55"/>
      <c r="N27" s="55"/>
      <c r="O27" s="55"/>
      <c r="P27" s="55"/>
      <c r="Q27" s="55"/>
      <c r="R27" s="55"/>
      <c r="S27" s="56"/>
      <c r="T27" s="56"/>
      <c r="U27" s="56"/>
      <c r="V27" s="55"/>
      <c r="W27" s="55"/>
      <c r="X27" s="55"/>
      <c r="Y27" s="55"/>
      <c r="Z27" s="55"/>
      <c r="AA27" s="55"/>
      <c r="AB27" s="55"/>
      <c r="AC27" s="55"/>
      <c r="AD27" s="55"/>
      <c r="AE27" s="55"/>
      <c r="AF27" s="55"/>
      <c r="AG27" s="57"/>
    </row>
    <row r="28" spans="1:33" x14ac:dyDescent="0.4">
      <c r="A28" s="58"/>
      <c r="B28" s="59" t="str">
        <f>IF(E57="","","別紙あり")</f>
        <v/>
      </c>
      <c r="C28" s="59"/>
      <c r="D28" s="59"/>
      <c r="E28" s="59"/>
      <c r="F28" s="59"/>
      <c r="G28" s="59"/>
      <c r="H28" s="59"/>
      <c r="I28" s="59"/>
      <c r="J28" s="59"/>
      <c r="K28" s="59"/>
      <c r="L28" s="59"/>
      <c r="M28" s="59"/>
      <c r="N28" s="59"/>
      <c r="O28" s="59"/>
      <c r="P28" s="59"/>
      <c r="Q28" s="59"/>
      <c r="R28" s="59"/>
      <c r="S28" s="59"/>
      <c r="T28" s="59"/>
      <c r="U28" s="56"/>
      <c r="V28" s="56"/>
      <c r="W28" s="56"/>
      <c r="X28" s="56"/>
      <c r="Y28" s="56"/>
      <c r="Z28" s="56"/>
      <c r="AA28" s="56"/>
      <c r="AB28" s="56"/>
      <c r="AC28" s="56"/>
      <c r="AD28" s="56"/>
      <c r="AE28" s="56"/>
      <c r="AF28" s="56"/>
      <c r="AG28" s="60"/>
    </row>
    <row r="29" spans="1:33" x14ac:dyDescent="0.4">
      <c r="A29" s="58"/>
      <c r="B29" s="59"/>
      <c r="C29" s="59"/>
      <c r="D29" s="59"/>
      <c r="E29" s="59"/>
      <c r="F29" s="59"/>
      <c r="G29" s="59"/>
      <c r="H29" s="59"/>
      <c r="I29" s="59"/>
      <c r="J29" s="59"/>
      <c r="K29" s="59"/>
      <c r="L29" s="59"/>
      <c r="M29" s="59"/>
      <c r="N29" s="59"/>
      <c r="O29" s="59"/>
      <c r="P29" s="59"/>
      <c r="Q29" s="59"/>
      <c r="R29" s="59"/>
      <c r="S29" s="59"/>
      <c r="T29" s="59"/>
      <c r="U29" s="56"/>
      <c r="V29" s="56"/>
      <c r="W29" s="56"/>
      <c r="X29" s="56"/>
      <c r="Y29" s="56"/>
      <c r="Z29" s="56"/>
      <c r="AA29" s="56"/>
      <c r="AB29" s="56"/>
      <c r="AC29" s="56"/>
      <c r="AD29" s="56"/>
      <c r="AE29" s="56"/>
      <c r="AF29" s="56"/>
      <c r="AG29" s="60"/>
    </row>
    <row r="30" spans="1:33" x14ac:dyDescent="0.4">
      <c r="A30" s="61"/>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6"/>
    </row>
    <row r="31" spans="1:33" ht="18" customHeight="1" x14ac:dyDescent="0.4">
      <c r="N31" s="62" t="s">
        <v>20</v>
      </c>
      <c r="O31" s="63"/>
      <c r="P31" s="63"/>
      <c r="Q31" s="63"/>
      <c r="R31" s="63"/>
      <c r="S31" s="63"/>
      <c r="T31" s="63"/>
      <c r="U31" s="63"/>
      <c r="V31" s="63"/>
      <c r="W31" s="63"/>
      <c r="X31" s="63"/>
      <c r="Y31" s="63"/>
      <c r="Z31" s="63"/>
      <c r="AA31" s="63"/>
      <c r="AB31" s="63"/>
      <c r="AC31" s="63"/>
      <c r="AD31" s="63"/>
      <c r="AE31" s="63"/>
      <c r="AF31" s="63"/>
      <c r="AG31" s="63"/>
    </row>
    <row r="32" spans="1:33" x14ac:dyDescent="0.4">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row>
    <row r="33" spans="1:31" x14ac:dyDescent="0.4">
      <c r="A33" s="2" t="s">
        <v>21</v>
      </c>
    </row>
    <row r="35" spans="1:31" x14ac:dyDescent="0.4">
      <c r="T35" s="20" t="s">
        <v>22</v>
      </c>
      <c r="U35" s="20"/>
      <c r="V35" s="20"/>
      <c r="W35" s="20"/>
      <c r="X35" s="20"/>
      <c r="Y35" s="20"/>
      <c r="Z35" s="20"/>
      <c r="AA35" s="20"/>
      <c r="AB35" s="20"/>
      <c r="AC35" s="20"/>
      <c r="AD35" s="20"/>
      <c r="AE35" s="20"/>
    </row>
    <row r="36" spans="1:31" x14ac:dyDescent="0.4">
      <c r="T36" s="20"/>
      <c r="U36" s="20"/>
      <c r="V36" s="20"/>
      <c r="W36" s="20"/>
      <c r="X36" s="20"/>
      <c r="Y36" s="20"/>
      <c r="Z36" s="20"/>
      <c r="AA36" s="20"/>
      <c r="AB36" s="20"/>
      <c r="AC36" s="20"/>
      <c r="AD36" s="20"/>
      <c r="AE36" s="20"/>
    </row>
    <row r="38" spans="1:31" ht="21.75" customHeight="1" x14ac:dyDescent="0.4">
      <c r="C38" s="2" t="s">
        <v>23</v>
      </c>
      <c r="Q38" s="35"/>
      <c r="R38" s="35"/>
      <c r="S38" s="35"/>
      <c r="T38" s="35"/>
      <c r="U38" s="35"/>
      <c r="V38" s="35"/>
      <c r="W38" s="35"/>
      <c r="X38" s="35"/>
      <c r="Y38" s="35"/>
      <c r="Z38" s="35"/>
      <c r="AA38" s="56"/>
    </row>
    <row r="39" spans="1:31" ht="15.75" customHeight="1" x14ac:dyDescent="0.4">
      <c r="D39" s="65" t="s">
        <v>24</v>
      </c>
      <c r="E39" s="65"/>
      <c r="F39" s="65"/>
      <c r="G39" s="65"/>
      <c r="H39" s="65"/>
      <c r="I39" s="65"/>
      <c r="J39" s="65"/>
      <c r="K39" s="65"/>
      <c r="L39" s="20" t="s">
        <v>25</v>
      </c>
      <c r="M39" s="20"/>
      <c r="N39" s="20"/>
      <c r="O39" s="31"/>
      <c r="P39" s="66"/>
      <c r="Q39" s="67"/>
      <c r="R39" s="67"/>
      <c r="S39" s="67"/>
      <c r="T39" s="67"/>
      <c r="U39" s="67"/>
      <c r="V39" s="67"/>
      <c r="W39" s="67"/>
      <c r="X39" s="67"/>
      <c r="Y39" s="67"/>
      <c r="Z39" s="68"/>
      <c r="AA39" s="58"/>
    </row>
    <row r="40" spans="1:31" ht="15.75" customHeight="1" x14ac:dyDescent="0.4">
      <c r="D40" s="69" t="s">
        <v>26</v>
      </c>
      <c r="E40" s="69"/>
      <c r="F40" s="69"/>
      <c r="G40" s="69"/>
      <c r="H40" s="69"/>
      <c r="I40" s="69"/>
      <c r="J40" s="69"/>
      <c r="K40" s="69"/>
      <c r="L40" s="20" t="s">
        <v>25</v>
      </c>
      <c r="M40" s="20"/>
      <c r="N40" s="20"/>
      <c r="O40" s="20"/>
      <c r="P40" s="54"/>
      <c r="Q40" s="55"/>
      <c r="R40" s="55"/>
      <c r="S40" s="55"/>
      <c r="T40" s="55"/>
      <c r="U40" s="55"/>
      <c r="V40" s="55"/>
      <c r="W40" s="55"/>
      <c r="X40" s="55"/>
      <c r="Y40" s="55"/>
      <c r="Z40" s="57"/>
    </row>
    <row r="41" spans="1:31" ht="15.75" customHeight="1" x14ac:dyDescent="0.4">
      <c r="D41" s="69" t="s">
        <v>27</v>
      </c>
      <c r="E41" s="69"/>
      <c r="F41" s="69"/>
      <c r="G41" s="69"/>
      <c r="H41" s="69"/>
      <c r="I41" s="69"/>
      <c r="J41" s="69"/>
      <c r="K41" s="69"/>
      <c r="L41" s="20" t="s">
        <v>25</v>
      </c>
      <c r="M41" s="20"/>
      <c r="N41" s="20"/>
      <c r="O41" s="20"/>
      <c r="P41" s="66"/>
      <c r="Q41" s="67"/>
      <c r="R41" s="67"/>
      <c r="S41" s="67"/>
      <c r="T41" s="67"/>
      <c r="U41" s="67"/>
      <c r="V41" s="67"/>
      <c r="W41" s="67"/>
      <c r="X41" s="67"/>
      <c r="Y41" s="67"/>
      <c r="Z41" s="68"/>
    </row>
    <row r="42" spans="1:31" ht="15.75" customHeight="1" x14ac:dyDescent="0.4">
      <c r="D42" s="69" t="s">
        <v>28</v>
      </c>
      <c r="E42" s="69"/>
      <c r="F42" s="69"/>
      <c r="G42" s="69"/>
      <c r="H42" s="69"/>
      <c r="I42" s="69"/>
      <c r="J42" s="69"/>
      <c r="K42" s="69"/>
      <c r="L42" s="20" t="s">
        <v>25</v>
      </c>
      <c r="M42" s="20"/>
      <c r="N42" s="20"/>
      <c r="O42" s="20"/>
      <c r="P42" s="66"/>
      <c r="Q42" s="67"/>
      <c r="R42" s="67"/>
      <c r="S42" s="67"/>
      <c r="T42" s="67"/>
      <c r="U42" s="67"/>
      <c r="V42" s="67"/>
      <c r="W42" s="67"/>
      <c r="X42" s="67"/>
      <c r="Y42" s="67"/>
      <c r="Z42" s="68"/>
    </row>
    <row r="43" spans="1:31" ht="15.75" customHeight="1" x14ac:dyDescent="0.4">
      <c r="D43" s="65" t="s">
        <v>29</v>
      </c>
      <c r="E43" s="65"/>
      <c r="F43" s="65"/>
      <c r="G43" s="65"/>
      <c r="H43" s="65"/>
      <c r="I43" s="65"/>
      <c r="J43" s="65"/>
      <c r="K43" s="65"/>
      <c r="L43" s="20" t="s">
        <v>25</v>
      </c>
      <c r="M43" s="20"/>
      <c r="N43" s="20"/>
      <c r="O43" s="20"/>
      <c r="P43" s="61"/>
      <c r="Q43" s="35"/>
      <c r="R43" s="35"/>
      <c r="S43" s="35"/>
      <c r="T43" s="35"/>
      <c r="U43" s="35"/>
      <c r="V43" s="35"/>
      <c r="W43" s="35"/>
      <c r="X43" s="35"/>
      <c r="Y43" s="35"/>
      <c r="Z43" s="36"/>
    </row>
    <row r="44" spans="1:31" ht="15.75" customHeight="1" x14ac:dyDescent="0.4"/>
    <row r="45" spans="1:31" ht="15.75" customHeight="1" x14ac:dyDescent="0.4">
      <c r="C45" s="2" t="s">
        <v>30</v>
      </c>
      <c r="N45" s="56"/>
    </row>
    <row r="46" spans="1:31" ht="15.75" customHeight="1" x14ac:dyDescent="0.4">
      <c r="D46" s="70" t="s">
        <v>31</v>
      </c>
      <c r="E46" s="71"/>
      <c r="F46" s="71"/>
      <c r="G46" s="71"/>
      <c r="H46" s="71"/>
      <c r="I46" s="71"/>
      <c r="J46" s="70" t="s">
        <v>32</v>
      </c>
      <c r="K46" s="71"/>
      <c r="L46" s="71"/>
      <c r="M46" s="71"/>
      <c r="N46" s="72" t="s">
        <v>33</v>
      </c>
      <c r="O46" s="72"/>
      <c r="P46" s="72"/>
      <c r="Q46" s="72"/>
      <c r="R46" s="72"/>
      <c r="S46" s="72"/>
      <c r="T46" s="73"/>
      <c r="U46" s="67"/>
      <c r="V46" s="67"/>
      <c r="W46" s="67"/>
      <c r="X46" s="67"/>
      <c r="Y46" s="67"/>
      <c r="Z46" s="68"/>
    </row>
    <row r="47" spans="1:31" ht="15.75" customHeight="1" x14ac:dyDescent="0.4">
      <c r="D47" s="70" t="s">
        <v>34</v>
      </c>
      <c r="E47" s="71"/>
      <c r="F47" s="71"/>
      <c r="G47" s="71"/>
      <c r="H47" s="71"/>
      <c r="I47" s="74"/>
      <c r="J47" s="70" t="s">
        <v>32</v>
      </c>
      <c r="K47" s="71"/>
      <c r="L47" s="71"/>
      <c r="M47" s="71"/>
      <c r="N47" s="72" t="s">
        <v>33</v>
      </c>
      <c r="O47" s="72"/>
      <c r="P47" s="72"/>
      <c r="Q47" s="72"/>
      <c r="R47" s="72"/>
      <c r="S47" s="72"/>
      <c r="T47" s="73"/>
      <c r="U47" s="55"/>
      <c r="V47" s="55"/>
      <c r="W47" s="55"/>
      <c r="X47" s="55"/>
      <c r="Y47" s="55"/>
      <c r="Z47" s="57"/>
    </row>
    <row r="48" spans="1:31" ht="15.75" customHeight="1" x14ac:dyDescent="0.4">
      <c r="D48" s="75" t="s">
        <v>35</v>
      </c>
      <c r="E48" s="76"/>
      <c r="F48" s="76"/>
      <c r="G48" s="76"/>
      <c r="H48" s="76"/>
      <c r="I48" s="77"/>
      <c r="J48" s="70" t="s">
        <v>32</v>
      </c>
      <c r="K48" s="71"/>
      <c r="L48" s="71"/>
      <c r="M48" s="71"/>
      <c r="N48" s="72" t="s">
        <v>33</v>
      </c>
      <c r="O48" s="72"/>
      <c r="P48" s="72"/>
      <c r="Q48" s="72"/>
      <c r="R48" s="72"/>
      <c r="S48" s="72"/>
      <c r="T48" s="73"/>
      <c r="U48" s="67"/>
      <c r="V48" s="67"/>
      <c r="W48" s="67"/>
      <c r="X48" s="67"/>
      <c r="Y48" s="67"/>
      <c r="Z48" s="68"/>
    </row>
    <row r="49" spans="1:33" ht="15.75" customHeight="1" x14ac:dyDescent="0.4">
      <c r="D49" s="75" t="s">
        <v>36</v>
      </c>
      <c r="E49" s="76"/>
      <c r="F49" s="76"/>
      <c r="G49" s="76"/>
      <c r="H49" s="76"/>
      <c r="I49" s="77"/>
      <c r="J49" s="70" t="s">
        <v>32</v>
      </c>
      <c r="K49" s="71"/>
      <c r="L49" s="71"/>
      <c r="M49" s="71"/>
      <c r="N49" s="72" t="s">
        <v>33</v>
      </c>
      <c r="O49" s="72"/>
      <c r="P49" s="72"/>
      <c r="Q49" s="72"/>
      <c r="R49" s="72"/>
      <c r="S49" s="72"/>
      <c r="T49" s="73"/>
      <c r="U49" s="67"/>
      <c r="V49" s="67"/>
      <c r="W49" s="67"/>
      <c r="X49" s="67"/>
      <c r="Y49" s="67"/>
      <c r="Z49" s="68"/>
    </row>
    <row r="50" spans="1:33" x14ac:dyDescent="0.4">
      <c r="L50" s="78"/>
      <c r="M50" s="78"/>
      <c r="N50" s="78"/>
      <c r="O50" s="78"/>
    </row>
    <row r="51" spans="1:33" ht="13.5" customHeight="1" x14ac:dyDescent="0.4">
      <c r="T51" s="79" t="s">
        <v>37</v>
      </c>
      <c r="U51" s="79"/>
      <c r="V51" s="79"/>
      <c r="W51" s="79"/>
      <c r="X51" s="79"/>
      <c r="Y51" s="54"/>
      <c r="Z51" s="55"/>
      <c r="AA51" s="55"/>
      <c r="AB51" s="55"/>
      <c r="AC51" s="55"/>
      <c r="AD51" s="55"/>
      <c r="AE51" s="57"/>
    </row>
    <row r="52" spans="1:33" ht="13.5" customHeight="1" x14ac:dyDescent="0.4">
      <c r="T52" s="80" t="s">
        <v>38</v>
      </c>
      <c r="U52" s="80"/>
      <c r="V52" s="80"/>
      <c r="W52" s="80"/>
      <c r="X52" s="80"/>
      <c r="Y52" s="61"/>
      <c r="Z52" s="35"/>
      <c r="AA52" s="35"/>
      <c r="AB52" s="35"/>
      <c r="AC52" s="35"/>
      <c r="AD52" s="35"/>
      <c r="AE52" s="36"/>
    </row>
    <row r="54" spans="1:33" ht="30" customHeight="1" x14ac:dyDescent="0.4">
      <c r="A54" s="2" t="s">
        <v>39</v>
      </c>
      <c r="Y54" s="2" t="s">
        <v>40</v>
      </c>
      <c r="Z54" s="81"/>
      <c r="AA54" s="81"/>
      <c r="AB54" s="81"/>
      <c r="AC54" s="81"/>
      <c r="AD54" s="81"/>
      <c r="AE54" s="81"/>
      <c r="AF54" s="81"/>
      <c r="AG54" s="2" t="s">
        <v>41</v>
      </c>
    </row>
    <row r="55" spans="1:33" ht="27" customHeight="1" thickBot="1" x14ac:dyDescent="0.45">
      <c r="A55" s="12" t="s">
        <v>10</v>
      </c>
      <c r="B55" s="13"/>
      <c r="C55" s="13"/>
      <c r="D55" s="14"/>
      <c r="E55" s="15" t="s">
        <v>11</v>
      </c>
      <c r="F55" s="16"/>
      <c r="G55" s="16"/>
      <c r="H55" s="16"/>
      <c r="I55" s="16"/>
      <c r="J55" s="16"/>
      <c r="K55" s="17"/>
      <c r="L55" s="15" t="s">
        <v>12</v>
      </c>
      <c r="M55" s="18"/>
      <c r="N55" s="18"/>
      <c r="O55" s="19"/>
      <c r="P55" s="20" t="s">
        <v>13</v>
      </c>
      <c r="Q55" s="20"/>
      <c r="R55" s="20"/>
      <c r="S55" s="21"/>
      <c r="T55" s="21"/>
      <c r="U55" s="21"/>
      <c r="V55" s="15" t="s">
        <v>14</v>
      </c>
      <c r="W55" s="18"/>
      <c r="X55" s="19"/>
      <c r="Y55" s="15" t="s">
        <v>15</v>
      </c>
      <c r="Z55" s="18"/>
      <c r="AA55" s="18"/>
      <c r="AB55" s="18"/>
      <c r="AC55" s="18"/>
      <c r="AD55" s="18"/>
      <c r="AE55" s="18"/>
      <c r="AF55" s="18"/>
      <c r="AG55" s="19"/>
    </row>
    <row r="56" spans="1:33" ht="27" customHeight="1" x14ac:dyDescent="0.4">
      <c r="A56" s="22"/>
      <c r="B56" s="23"/>
      <c r="C56" s="23"/>
      <c r="D56" s="24"/>
      <c r="E56" s="25"/>
      <c r="F56" s="26"/>
      <c r="G56" s="26"/>
      <c r="H56" s="26"/>
      <c r="I56" s="26"/>
      <c r="J56" s="26"/>
      <c r="K56" s="27"/>
      <c r="L56" s="28"/>
      <c r="M56" s="29"/>
      <c r="N56" s="29"/>
      <c r="O56" s="30"/>
      <c r="P56" s="20" t="s">
        <v>16</v>
      </c>
      <c r="Q56" s="20"/>
      <c r="R56" s="31"/>
      <c r="S56" s="32" t="s">
        <v>17</v>
      </c>
      <c r="T56" s="33"/>
      <c r="U56" s="34"/>
      <c r="V56" s="35"/>
      <c r="W56" s="35"/>
      <c r="X56" s="36" t="s">
        <v>18</v>
      </c>
      <c r="Y56" s="28"/>
      <c r="Z56" s="29"/>
      <c r="AA56" s="29"/>
      <c r="AB56" s="29"/>
      <c r="AC56" s="29"/>
      <c r="AD56" s="29"/>
      <c r="AE56" s="29"/>
      <c r="AF56" s="29"/>
      <c r="AG56" s="30"/>
    </row>
    <row r="57" spans="1:33" ht="27" customHeight="1" x14ac:dyDescent="0.4">
      <c r="A57" s="22"/>
      <c r="B57" s="23"/>
      <c r="C57" s="23"/>
      <c r="D57" s="24"/>
      <c r="E57" s="37" t="str">
        <f>IF(ROW()-51&gt;MAX([1]申出リスト!$A$2:$A$1000204),"",INDEX([1]申出リスト!$A$2:$J$1000204,MATCH(ROW()-51,[1]申出リスト!$A$2:$A$1000204,0),COLUMN()+1))</f>
        <v/>
      </c>
      <c r="F57" s="38"/>
      <c r="G57" s="38"/>
      <c r="H57" s="38"/>
      <c r="I57" s="38"/>
      <c r="J57" s="38"/>
      <c r="K57" s="39"/>
      <c r="L57" s="31" t="str">
        <f>IF(ROW()-51&gt;MAX([1]申出リスト!$A$2:$A$1000204),"",INDEX([1]申出リスト!$A$2:$J$1000204,MATCH(ROW()-51,[1]申出リスト!$A$2:$A$1000204,0),COLUMN()-5))</f>
        <v/>
      </c>
      <c r="M57" s="40"/>
      <c r="N57" s="40"/>
      <c r="O57" s="41"/>
      <c r="P57" s="31" t="str">
        <f>IF(ROW()-51&gt;MAX([1]申出リスト!$A$2:$A$1000204),"",INDEX([1]申出リスト!$A$2:$J$1000204,MATCH(ROW()-51,[1]申出リスト!$A$2:$A$1000204,0),COLUMN()-8))</f>
        <v/>
      </c>
      <c r="Q57" s="40"/>
      <c r="R57" s="40"/>
      <c r="S57" s="42"/>
      <c r="T57" s="40"/>
      <c r="U57" s="43"/>
      <c r="V57" s="49" t="str">
        <f>IF(ROW()-51&gt;MAX([1]申出リスト!$A$2:$A$1000204),"",INDEX([1]申出リスト!$A$2:$J$1000204,MATCH(ROW()-51,[1]申出リスト!$A$2:$A$1000204,0),COLUMN()-12))</f>
        <v/>
      </c>
      <c r="W57" s="49"/>
      <c r="X57" s="50"/>
      <c r="Y57" s="46" t="str">
        <f>IF(ROW()-51&gt;MAX([1]申出リスト!$A$2:$A$1000204),"",INDEX([1]申出リスト!$A$2:$K$1000204,MATCH(ROW()-51,[1]申出リスト!$A$2:$A$1000204,0),COLUMN()-14))</f>
        <v/>
      </c>
      <c r="Z57" s="47"/>
      <c r="AA57" s="47"/>
      <c r="AB57" s="47"/>
      <c r="AC57" s="47"/>
      <c r="AD57" s="47"/>
      <c r="AE57" s="47"/>
      <c r="AF57" s="47"/>
      <c r="AG57" s="48"/>
    </row>
    <row r="58" spans="1:33" ht="27" customHeight="1" x14ac:dyDescent="0.4">
      <c r="A58" s="22"/>
      <c r="B58" s="23"/>
      <c r="C58" s="23"/>
      <c r="D58" s="24"/>
      <c r="E58" s="37" t="str">
        <f>IF(ROW()-51&gt;MAX([1]申出リスト!$A$2:$A$1000204),"",INDEX([1]申出リスト!$A$2:$J$1000204,MATCH(ROW()-51,[1]申出リスト!$A$2:$A$1000204,0),COLUMN()+1))</f>
        <v/>
      </c>
      <c r="F58" s="38"/>
      <c r="G58" s="38"/>
      <c r="H58" s="38"/>
      <c r="I58" s="38"/>
      <c r="J58" s="38"/>
      <c r="K58" s="39"/>
      <c r="L58" s="31" t="str">
        <f>IF(ROW()-51&gt;MAX([1]申出リスト!$A$2:$A$1000204),"",INDEX([1]申出リスト!$A$2:$J$1000204,MATCH(ROW()-51,[1]申出リスト!$A$2:$A$1000204,0),COLUMN()-5))</f>
        <v/>
      </c>
      <c r="M58" s="40"/>
      <c r="N58" s="40"/>
      <c r="O58" s="41"/>
      <c r="P58" s="31" t="str">
        <f>IF(ROW()-51&gt;MAX([1]申出リスト!$A$2:$A$1000204),"",INDEX([1]申出リスト!$A$2:$J$1000204,MATCH(ROW()-51,[1]申出リスト!$A$2:$A$1000204,0),COLUMN()-8))</f>
        <v/>
      </c>
      <c r="Q58" s="40"/>
      <c r="R58" s="40"/>
      <c r="S58" s="42"/>
      <c r="T58" s="40"/>
      <c r="U58" s="43"/>
      <c r="V58" s="49" t="str">
        <f>IF(ROW()-51&gt;MAX([1]申出リスト!$A$2:$A$1000204),"",INDEX([1]申出リスト!$A$2:$J$1000204,MATCH(ROW()-51,[1]申出リスト!$A$2:$A$1000204,0),COLUMN()-12))</f>
        <v/>
      </c>
      <c r="W58" s="49"/>
      <c r="X58" s="50"/>
      <c r="Y58" s="46" t="str">
        <f>IF(ROW()-51&gt;MAX([1]申出リスト!$A$2:$A$1000204),"",INDEX([1]申出リスト!$A$2:$K$1000204,MATCH(ROW()-51,[1]申出リスト!$A$2:$A$1000204,0),COLUMN()-14))</f>
        <v/>
      </c>
      <c r="Z58" s="47"/>
      <c r="AA58" s="47"/>
      <c r="AB58" s="47"/>
      <c r="AC58" s="47"/>
      <c r="AD58" s="47"/>
      <c r="AE58" s="47"/>
      <c r="AF58" s="47"/>
      <c r="AG58" s="48"/>
    </row>
    <row r="59" spans="1:33" ht="27" customHeight="1" x14ac:dyDescent="0.4">
      <c r="A59" s="22"/>
      <c r="B59" s="23"/>
      <c r="C59" s="23"/>
      <c r="D59" s="24"/>
      <c r="E59" s="37" t="str">
        <f>IF(ROW()-51&gt;MAX([1]申出リスト!$A$2:$A$1000204),"",INDEX([1]申出リスト!$A$2:$J$1000204,MATCH(ROW()-51,[1]申出リスト!$A$2:$A$1000204,0),COLUMN()+1))</f>
        <v/>
      </c>
      <c r="F59" s="38"/>
      <c r="G59" s="38"/>
      <c r="H59" s="38"/>
      <c r="I59" s="38"/>
      <c r="J59" s="38"/>
      <c r="K59" s="39"/>
      <c r="L59" s="31" t="str">
        <f>IF(ROW()-51&gt;MAX([1]申出リスト!$A$2:$A$1000204),"",INDEX([1]申出リスト!$A$2:$J$1000204,MATCH(ROW()-51,[1]申出リスト!$A$2:$A$1000204,0),COLUMN()-5))</f>
        <v/>
      </c>
      <c r="M59" s="40"/>
      <c r="N59" s="40"/>
      <c r="O59" s="41"/>
      <c r="P59" s="31" t="str">
        <f>IF(ROW()-51&gt;MAX([1]申出リスト!$A$2:$A$1000204),"",INDEX([1]申出リスト!$A$2:$J$1000204,MATCH(ROW()-51,[1]申出リスト!$A$2:$A$1000204,0),COLUMN()-8))</f>
        <v/>
      </c>
      <c r="Q59" s="40"/>
      <c r="R59" s="40"/>
      <c r="S59" s="42"/>
      <c r="T59" s="40"/>
      <c r="U59" s="43"/>
      <c r="V59" s="49" t="str">
        <f>IF(ROW()-51&gt;MAX([1]申出リスト!$A$2:$A$1000204),"",INDEX([1]申出リスト!$A$2:$J$1000204,MATCH(ROW()-51,[1]申出リスト!$A$2:$A$1000204,0),COLUMN()-12))</f>
        <v/>
      </c>
      <c r="W59" s="49"/>
      <c r="X59" s="50"/>
      <c r="Y59" s="46" t="str">
        <f>IF(ROW()-51&gt;MAX([1]申出リスト!$A$2:$A$1000204),"",INDEX([1]申出リスト!$A$2:$K$1000204,MATCH(ROW()-51,[1]申出リスト!$A$2:$A$1000204,0),COLUMN()-14))</f>
        <v/>
      </c>
      <c r="Z59" s="47"/>
      <c r="AA59" s="47"/>
      <c r="AB59" s="47"/>
      <c r="AC59" s="47"/>
      <c r="AD59" s="47"/>
      <c r="AE59" s="47"/>
      <c r="AF59" s="47"/>
      <c r="AG59" s="48"/>
    </row>
    <row r="60" spans="1:33" ht="27" customHeight="1" x14ac:dyDescent="0.4">
      <c r="A60" s="22"/>
      <c r="B60" s="23"/>
      <c r="C60" s="23"/>
      <c r="D60" s="24"/>
      <c r="E60" s="37" t="str">
        <f>IF(ROW()-51&gt;MAX([1]申出リスト!$A$2:$A$1000204),"",INDEX([1]申出リスト!$A$2:$J$1000204,MATCH(ROW()-51,[1]申出リスト!$A$2:$A$1000204,0),COLUMN()+1))</f>
        <v/>
      </c>
      <c r="F60" s="38"/>
      <c r="G60" s="38"/>
      <c r="H60" s="38"/>
      <c r="I60" s="38"/>
      <c r="J60" s="38"/>
      <c r="K60" s="39"/>
      <c r="L60" s="31" t="str">
        <f>IF(ROW()-51&gt;MAX([1]申出リスト!$A$2:$A$1000204),"",INDEX([1]申出リスト!$A$2:$J$1000204,MATCH(ROW()-51,[1]申出リスト!$A$2:$A$1000204,0),COLUMN()-5))</f>
        <v/>
      </c>
      <c r="M60" s="40"/>
      <c r="N60" s="40"/>
      <c r="O60" s="41"/>
      <c r="P60" s="31" t="str">
        <f>IF(ROW()-51&gt;MAX([1]申出リスト!$A$2:$A$1000204),"",INDEX([1]申出リスト!$A$2:$J$1000204,MATCH(ROW()-51,[1]申出リスト!$A$2:$A$1000204,0),COLUMN()-8))</f>
        <v/>
      </c>
      <c r="Q60" s="40"/>
      <c r="R60" s="40"/>
      <c r="S60" s="42"/>
      <c r="T60" s="40"/>
      <c r="U60" s="43"/>
      <c r="V60" s="49" t="str">
        <f>IF(ROW()-51&gt;MAX([1]申出リスト!$A$2:$A$1000204),"",INDEX([1]申出リスト!$A$2:$J$1000204,MATCH(ROW()-51,[1]申出リスト!$A$2:$A$1000204,0),COLUMN()-12))</f>
        <v/>
      </c>
      <c r="W60" s="49"/>
      <c r="X60" s="50"/>
      <c r="Y60" s="46" t="str">
        <f>IF(ROW()-51&gt;MAX([1]申出リスト!$A$2:$A$1000204),"",INDEX([1]申出リスト!$A$2:$K$1000204,MATCH(ROW()-51,[1]申出リスト!$A$2:$A$1000204,0),COLUMN()-14))</f>
        <v/>
      </c>
      <c r="Z60" s="47"/>
      <c r="AA60" s="47"/>
      <c r="AB60" s="47"/>
      <c r="AC60" s="47"/>
      <c r="AD60" s="47"/>
      <c r="AE60" s="47"/>
      <c r="AF60" s="47"/>
      <c r="AG60" s="48"/>
    </row>
    <row r="61" spans="1:33" ht="27" customHeight="1" x14ac:dyDescent="0.4">
      <c r="A61" s="22"/>
      <c r="B61" s="23"/>
      <c r="C61" s="23"/>
      <c r="D61" s="24"/>
      <c r="E61" s="37" t="str">
        <f>IF(ROW()-51&gt;MAX([1]申出リスト!$A$2:$A$1000204),"",INDEX([1]申出リスト!$A$2:$J$1000204,MATCH(ROW()-51,[1]申出リスト!$A$2:$A$1000204,0),COLUMN()+1))</f>
        <v/>
      </c>
      <c r="F61" s="38"/>
      <c r="G61" s="38"/>
      <c r="H61" s="38"/>
      <c r="I61" s="38"/>
      <c r="J61" s="38"/>
      <c r="K61" s="39"/>
      <c r="L61" s="31" t="str">
        <f>IF(ROW()-51&gt;MAX([1]申出リスト!$A$2:$A$1000204),"",INDEX([1]申出リスト!$A$2:$J$1000204,MATCH(ROW()-51,[1]申出リスト!$A$2:$A$1000204,0),COLUMN()-5))</f>
        <v/>
      </c>
      <c r="M61" s="40"/>
      <c r="N61" s="40"/>
      <c r="O61" s="41"/>
      <c r="P61" s="31" t="str">
        <f>IF(ROW()-51&gt;MAX([1]申出リスト!$A$2:$A$1000204),"",INDEX([1]申出リスト!$A$2:$J$1000204,MATCH(ROW()-51,[1]申出リスト!$A$2:$A$1000204,0),COLUMN()-8))</f>
        <v/>
      </c>
      <c r="Q61" s="40"/>
      <c r="R61" s="40"/>
      <c r="S61" s="42"/>
      <c r="T61" s="40"/>
      <c r="U61" s="43"/>
      <c r="V61" s="49" t="str">
        <f>IF(ROW()-51&gt;MAX([1]申出リスト!$A$2:$A$1000204),"",INDEX([1]申出リスト!$A$2:$J$1000204,MATCH(ROW()-51,[1]申出リスト!$A$2:$A$1000204,0),COLUMN()-12))</f>
        <v/>
      </c>
      <c r="W61" s="49"/>
      <c r="X61" s="50"/>
      <c r="Y61" s="46" t="str">
        <f>IF(ROW()-51&gt;MAX([1]申出リスト!$A$2:$A$1000204),"",INDEX([1]申出リスト!$A$2:$K$1000204,MATCH(ROW()-51,[1]申出リスト!$A$2:$A$1000204,0),COLUMN()-14))</f>
        <v/>
      </c>
      <c r="Z61" s="47"/>
      <c r="AA61" s="47"/>
      <c r="AB61" s="47"/>
      <c r="AC61" s="47"/>
      <c r="AD61" s="47"/>
      <c r="AE61" s="47"/>
      <c r="AF61" s="47"/>
      <c r="AG61" s="48"/>
    </row>
    <row r="62" spans="1:33" ht="27" customHeight="1" x14ac:dyDescent="0.4">
      <c r="A62" s="22"/>
      <c r="B62" s="23"/>
      <c r="C62" s="23"/>
      <c r="D62" s="24"/>
      <c r="E62" s="37" t="str">
        <f>IF(ROW()-51&gt;MAX([1]申出リスト!$A$2:$A$1000204),"",INDEX([1]申出リスト!$A$2:$J$1000204,MATCH(ROW()-51,[1]申出リスト!$A$2:$A$1000204,0),COLUMN()+1))</f>
        <v/>
      </c>
      <c r="F62" s="38"/>
      <c r="G62" s="38"/>
      <c r="H62" s="38"/>
      <c r="I62" s="38"/>
      <c r="J62" s="38"/>
      <c r="K62" s="39"/>
      <c r="L62" s="31" t="str">
        <f>IF(ROW()-51&gt;MAX([1]申出リスト!$A$2:$A$1000204),"",INDEX([1]申出リスト!$A$2:$J$1000204,MATCH(ROW()-51,[1]申出リスト!$A$2:$A$1000204,0),COLUMN()-5))</f>
        <v/>
      </c>
      <c r="M62" s="40"/>
      <c r="N62" s="40"/>
      <c r="O62" s="41"/>
      <c r="P62" s="31" t="str">
        <f>IF(ROW()-51&gt;MAX([1]申出リスト!$A$2:$A$1000204),"",INDEX([1]申出リスト!$A$2:$J$1000204,MATCH(ROW()-51,[1]申出リスト!$A$2:$A$1000204,0),COLUMN()-8))</f>
        <v/>
      </c>
      <c r="Q62" s="40"/>
      <c r="R62" s="40"/>
      <c r="S62" s="42"/>
      <c r="T62" s="40"/>
      <c r="U62" s="43"/>
      <c r="V62" s="49" t="str">
        <f>IF(ROW()-51&gt;MAX([1]申出リスト!$A$2:$A$1000204),"",INDEX([1]申出リスト!$A$2:$J$1000204,MATCH(ROW()-51,[1]申出リスト!$A$2:$A$1000204,0),COLUMN()-12))</f>
        <v/>
      </c>
      <c r="W62" s="49"/>
      <c r="X62" s="50"/>
      <c r="Y62" s="46" t="str">
        <f>IF(ROW()-51&gt;MAX([1]申出リスト!$A$2:$A$1000204),"",INDEX([1]申出リスト!$A$2:$K$1000204,MATCH(ROW()-51,[1]申出リスト!$A$2:$A$1000204,0),COLUMN()-14))</f>
        <v/>
      </c>
      <c r="Z62" s="47"/>
      <c r="AA62" s="47"/>
      <c r="AB62" s="47"/>
      <c r="AC62" s="47"/>
      <c r="AD62" s="47"/>
      <c r="AE62" s="47"/>
      <c r="AF62" s="47"/>
      <c r="AG62" s="48"/>
    </row>
    <row r="63" spans="1:33" ht="27" customHeight="1" x14ac:dyDescent="0.4">
      <c r="A63" s="22"/>
      <c r="B63" s="23"/>
      <c r="C63" s="23"/>
      <c r="D63" s="24"/>
      <c r="E63" s="37" t="str">
        <f>IF(ROW()-51&gt;MAX([1]申出リスト!$A$2:$A$1000204),"",INDEX([1]申出リスト!$A$2:$J$1000204,MATCH(ROW()-51,[1]申出リスト!$A$2:$A$1000204,0),COLUMN()+1))</f>
        <v/>
      </c>
      <c r="F63" s="38"/>
      <c r="G63" s="38"/>
      <c r="H63" s="38"/>
      <c r="I63" s="38"/>
      <c r="J63" s="38"/>
      <c r="K63" s="39"/>
      <c r="L63" s="31" t="str">
        <f>IF(ROW()-51&gt;MAX([1]申出リスト!$A$2:$A$1000204),"",INDEX([1]申出リスト!$A$2:$J$1000204,MATCH(ROW()-51,[1]申出リスト!$A$2:$A$1000204,0),COLUMN()-5))</f>
        <v/>
      </c>
      <c r="M63" s="40"/>
      <c r="N63" s="40"/>
      <c r="O63" s="41"/>
      <c r="P63" s="31" t="str">
        <f>IF(ROW()-51&gt;MAX([1]申出リスト!$A$2:$A$1000204),"",INDEX([1]申出リスト!$A$2:$J$1000204,MATCH(ROW()-51,[1]申出リスト!$A$2:$A$1000204,0),COLUMN()-8))</f>
        <v/>
      </c>
      <c r="Q63" s="40"/>
      <c r="R63" s="40"/>
      <c r="S63" s="42"/>
      <c r="T63" s="40"/>
      <c r="U63" s="43"/>
      <c r="V63" s="49" t="str">
        <f>IF(ROW()-51&gt;MAX([1]申出リスト!$A$2:$A$1000204),"",INDEX([1]申出リスト!$A$2:$J$1000204,MATCH(ROW()-51,[1]申出リスト!$A$2:$A$1000204,0),COLUMN()-12))</f>
        <v/>
      </c>
      <c r="W63" s="49"/>
      <c r="X63" s="50"/>
      <c r="Y63" s="46" t="str">
        <f>IF(ROW()-51&gt;MAX([1]申出リスト!$A$2:$A$1000204),"",INDEX([1]申出リスト!$A$2:$K$1000204,MATCH(ROW()-51,[1]申出リスト!$A$2:$A$1000204,0),COLUMN()-14))</f>
        <v/>
      </c>
      <c r="Z63" s="47"/>
      <c r="AA63" s="47"/>
      <c r="AB63" s="47"/>
      <c r="AC63" s="47"/>
      <c r="AD63" s="47"/>
      <c r="AE63" s="47"/>
      <c r="AF63" s="47"/>
      <c r="AG63" s="48"/>
    </row>
    <row r="64" spans="1:33" ht="27" customHeight="1" x14ac:dyDescent="0.4">
      <c r="A64" s="22"/>
      <c r="B64" s="23"/>
      <c r="C64" s="23"/>
      <c r="D64" s="24"/>
      <c r="E64" s="37" t="str">
        <f>IF(ROW()-51&gt;MAX([1]申出リスト!$A$2:$A$1000204),"",INDEX([1]申出リスト!$A$2:$J$1000204,MATCH(ROW()-51,[1]申出リスト!$A$2:$A$1000204,0),COLUMN()+1))</f>
        <v/>
      </c>
      <c r="F64" s="38"/>
      <c r="G64" s="38"/>
      <c r="H64" s="38"/>
      <c r="I64" s="38"/>
      <c r="J64" s="38"/>
      <c r="K64" s="39"/>
      <c r="L64" s="31" t="str">
        <f>IF(ROW()-51&gt;MAX([1]申出リスト!$A$2:$A$1000204),"",INDEX([1]申出リスト!$A$2:$J$1000204,MATCH(ROW()-51,[1]申出リスト!$A$2:$A$1000204,0),COLUMN()-5))</f>
        <v/>
      </c>
      <c r="M64" s="40"/>
      <c r="N64" s="40"/>
      <c r="O64" s="41"/>
      <c r="P64" s="31" t="str">
        <f>IF(ROW()-51&gt;MAX([1]申出リスト!$A$2:$A$1000204),"",INDEX([1]申出リスト!$A$2:$J$1000204,MATCH(ROW()-51,[1]申出リスト!$A$2:$A$1000204,0),COLUMN()-8))</f>
        <v/>
      </c>
      <c r="Q64" s="40"/>
      <c r="R64" s="40"/>
      <c r="S64" s="42"/>
      <c r="T64" s="40"/>
      <c r="U64" s="43"/>
      <c r="V64" s="49" t="str">
        <f>IF(ROW()-51&gt;MAX([1]申出リスト!$A$2:$A$1000204),"",INDEX([1]申出リスト!$A$2:$J$1000204,MATCH(ROW()-51,[1]申出リスト!$A$2:$A$1000204,0),COLUMN()-12))</f>
        <v/>
      </c>
      <c r="W64" s="49"/>
      <c r="X64" s="50"/>
      <c r="Y64" s="46" t="str">
        <f>IF(ROW()-51&gt;MAX([1]申出リスト!$A$2:$A$1000204),"",INDEX([1]申出リスト!$A$2:$K$1000204,MATCH(ROW()-51,[1]申出リスト!$A$2:$A$1000204,0),COLUMN()-14))</f>
        <v/>
      </c>
      <c r="Z64" s="47"/>
      <c r="AA64" s="47"/>
      <c r="AB64" s="47"/>
      <c r="AC64" s="47"/>
      <c r="AD64" s="47"/>
      <c r="AE64" s="47"/>
      <c r="AF64" s="47"/>
      <c r="AG64" s="48"/>
    </row>
    <row r="65" spans="1:33" ht="27" customHeight="1" x14ac:dyDescent="0.4">
      <c r="A65" s="22"/>
      <c r="B65" s="23"/>
      <c r="C65" s="23"/>
      <c r="D65" s="24"/>
      <c r="E65" s="37" t="str">
        <f>IF(ROW()-51&gt;MAX([1]申出リスト!$A$2:$A$1000204),"",INDEX([1]申出リスト!$A$2:$J$1000204,MATCH(ROW()-51,[1]申出リスト!$A$2:$A$1000204,0),COLUMN()+1))</f>
        <v/>
      </c>
      <c r="F65" s="38"/>
      <c r="G65" s="38"/>
      <c r="H65" s="38"/>
      <c r="I65" s="38"/>
      <c r="J65" s="38"/>
      <c r="K65" s="39"/>
      <c r="L65" s="31" t="str">
        <f>IF(ROW()-51&gt;MAX([1]申出リスト!$A$2:$A$1000204),"",INDEX([1]申出リスト!$A$2:$J$1000204,MATCH(ROW()-51,[1]申出リスト!$A$2:$A$1000204,0),COLUMN()-5))</f>
        <v/>
      </c>
      <c r="M65" s="40"/>
      <c r="N65" s="40"/>
      <c r="O65" s="41"/>
      <c r="P65" s="31" t="str">
        <f>IF(ROW()-51&gt;MAX([1]申出リスト!$A$2:$A$1000204),"",INDEX([1]申出リスト!$A$2:$J$1000204,MATCH(ROW()-51,[1]申出リスト!$A$2:$A$1000204,0),COLUMN()-8))</f>
        <v/>
      </c>
      <c r="Q65" s="40"/>
      <c r="R65" s="40"/>
      <c r="S65" s="42"/>
      <c r="T65" s="40"/>
      <c r="U65" s="43"/>
      <c r="V65" s="49" t="str">
        <f>IF(ROW()-51&gt;MAX([1]申出リスト!$A$2:$A$1000204),"",INDEX([1]申出リスト!$A$2:$J$1000204,MATCH(ROW()-51,[1]申出リスト!$A$2:$A$1000204,0),COLUMN()-12))</f>
        <v/>
      </c>
      <c r="W65" s="49"/>
      <c r="X65" s="50"/>
      <c r="Y65" s="46" t="str">
        <f>IF(ROW()-51&gt;MAX([1]申出リスト!$A$2:$A$1000204),"",INDEX([1]申出リスト!$A$2:$K$1000204,MATCH(ROW()-51,[1]申出リスト!$A$2:$A$1000204,0),COLUMN()-14))</f>
        <v/>
      </c>
      <c r="Z65" s="47"/>
      <c r="AA65" s="47"/>
      <c r="AB65" s="47"/>
      <c r="AC65" s="47"/>
      <c r="AD65" s="47"/>
      <c r="AE65" s="47"/>
      <c r="AF65" s="47"/>
      <c r="AG65" s="48"/>
    </row>
    <row r="66" spans="1:33" ht="27" customHeight="1" x14ac:dyDescent="0.4">
      <c r="A66" s="22"/>
      <c r="B66" s="23"/>
      <c r="C66" s="23"/>
      <c r="D66" s="24"/>
      <c r="E66" s="37" t="str">
        <f>IF(ROW()-51&gt;MAX([1]申出リスト!$A$2:$A$1000204),"",INDEX([1]申出リスト!$A$2:$J$1000204,MATCH(ROW()-51,[1]申出リスト!$A$2:$A$1000204,0),COLUMN()+1))</f>
        <v/>
      </c>
      <c r="F66" s="38"/>
      <c r="G66" s="38"/>
      <c r="H66" s="38"/>
      <c r="I66" s="38"/>
      <c r="J66" s="38"/>
      <c r="K66" s="39"/>
      <c r="L66" s="31" t="str">
        <f>IF(ROW()-51&gt;MAX([1]申出リスト!$A$2:$A$1000204),"",INDEX([1]申出リスト!$A$2:$J$1000204,MATCH(ROW()-51,[1]申出リスト!$A$2:$A$1000204,0),COLUMN()-5))</f>
        <v/>
      </c>
      <c r="M66" s="40"/>
      <c r="N66" s="40"/>
      <c r="O66" s="41"/>
      <c r="P66" s="31" t="str">
        <f>IF(ROW()-51&gt;MAX([1]申出リスト!$A$2:$A$1000204),"",INDEX([1]申出リスト!$A$2:$J$1000204,MATCH(ROW()-51,[1]申出リスト!$A$2:$A$1000204,0),COLUMN()-8))</f>
        <v/>
      </c>
      <c r="Q66" s="40"/>
      <c r="R66" s="40"/>
      <c r="S66" s="42"/>
      <c r="T66" s="40"/>
      <c r="U66" s="43"/>
      <c r="V66" s="49" t="str">
        <f>IF(ROW()-51&gt;MAX([1]申出リスト!$A$2:$A$1000204),"",INDEX([1]申出リスト!$A$2:$J$1000204,MATCH(ROW()-51,[1]申出リスト!$A$2:$A$1000204,0),COLUMN()-12))</f>
        <v/>
      </c>
      <c r="W66" s="49"/>
      <c r="X66" s="50"/>
      <c r="Y66" s="46" t="str">
        <f>IF(ROW()-51&gt;MAX([1]申出リスト!$A$2:$A$1000204),"",INDEX([1]申出リスト!$A$2:$K$1000204,MATCH(ROW()-51,[1]申出リスト!$A$2:$A$1000204,0),COLUMN()-14))</f>
        <v/>
      </c>
      <c r="Z66" s="47"/>
      <c r="AA66" s="47"/>
      <c r="AB66" s="47"/>
      <c r="AC66" s="47"/>
      <c r="AD66" s="47"/>
      <c r="AE66" s="47"/>
      <c r="AF66" s="47"/>
      <c r="AG66" s="48"/>
    </row>
    <row r="67" spans="1:33" ht="27" customHeight="1" x14ac:dyDescent="0.4">
      <c r="A67" s="22"/>
      <c r="B67" s="23"/>
      <c r="C67" s="23"/>
      <c r="D67" s="24"/>
      <c r="E67" s="37" t="str">
        <f>IF(ROW()-51&gt;MAX([1]申出リスト!$A$2:$A$1000204),"",INDEX([1]申出リスト!$A$2:$J$1000204,MATCH(ROW()-51,[1]申出リスト!$A$2:$A$1000204,0),COLUMN()+1))</f>
        <v/>
      </c>
      <c r="F67" s="38"/>
      <c r="G67" s="38"/>
      <c r="H67" s="38"/>
      <c r="I67" s="38"/>
      <c r="J67" s="38"/>
      <c r="K67" s="39"/>
      <c r="L67" s="31" t="str">
        <f>IF(ROW()-51&gt;MAX([1]申出リスト!$A$2:$A$1000204),"",INDEX([1]申出リスト!$A$2:$J$1000204,MATCH(ROW()-51,[1]申出リスト!$A$2:$A$1000204,0),COLUMN()-5))</f>
        <v/>
      </c>
      <c r="M67" s="40"/>
      <c r="N67" s="40"/>
      <c r="O67" s="41"/>
      <c r="P67" s="31" t="str">
        <f>IF(ROW()-51&gt;MAX([1]申出リスト!$A$2:$A$1000204),"",INDEX([1]申出リスト!$A$2:$J$1000204,MATCH(ROW()-51,[1]申出リスト!$A$2:$A$1000204,0),COLUMN()-8))</f>
        <v/>
      </c>
      <c r="Q67" s="40"/>
      <c r="R67" s="40"/>
      <c r="S67" s="42"/>
      <c r="T67" s="40"/>
      <c r="U67" s="43"/>
      <c r="V67" s="49" t="str">
        <f>IF(ROW()-51&gt;MAX([1]申出リスト!$A$2:$A$1000204),"",INDEX([1]申出リスト!$A$2:$J$1000204,MATCH(ROW()-51,[1]申出リスト!$A$2:$A$1000204,0),COLUMN()-12))</f>
        <v/>
      </c>
      <c r="W67" s="49"/>
      <c r="X67" s="50"/>
      <c r="Y67" s="46" t="str">
        <f>IF(ROW()-51&gt;MAX([1]申出リスト!$A$2:$A$1000204),"",INDEX([1]申出リスト!$A$2:$K$1000204,MATCH(ROW()-51,[1]申出リスト!$A$2:$A$1000204,0),COLUMN()-14))</f>
        <v/>
      </c>
      <c r="Z67" s="47"/>
      <c r="AA67" s="47"/>
      <c r="AB67" s="47"/>
      <c r="AC67" s="47"/>
      <c r="AD67" s="47"/>
      <c r="AE67" s="47"/>
      <c r="AF67" s="47"/>
      <c r="AG67" s="48"/>
    </row>
    <row r="68" spans="1:33" ht="27" customHeight="1" x14ac:dyDescent="0.4">
      <c r="A68" s="22"/>
      <c r="B68" s="23"/>
      <c r="C68" s="23"/>
      <c r="D68" s="24"/>
      <c r="E68" s="37" t="str">
        <f>IF(ROW()-51&gt;MAX([1]申出リスト!$A$2:$A$1000204),"",INDEX([1]申出リスト!$A$2:$J$1000204,MATCH(ROW()-51,[1]申出リスト!$A$2:$A$1000204,0),COLUMN()+1))</f>
        <v/>
      </c>
      <c r="F68" s="38"/>
      <c r="G68" s="38"/>
      <c r="H68" s="38"/>
      <c r="I68" s="38"/>
      <c r="J68" s="38"/>
      <c r="K68" s="39"/>
      <c r="L68" s="31" t="str">
        <f>IF(ROW()-51&gt;MAX([1]申出リスト!$A$2:$A$1000204),"",INDEX([1]申出リスト!$A$2:$J$1000204,MATCH(ROW()-51,[1]申出リスト!$A$2:$A$1000204,0),COLUMN()-5))</f>
        <v/>
      </c>
      <c r="M68" s="40"/>
      <c r="N68" s="40"/>
      <c r="O68" s="41"/>
      <c r="P68" s="31" t="str">
        <f>IF(ROW()-51&gt;MAX([1]申出リスト!$A$2:$A$1000204),"",INDEX([1]申出リスト!$A$2:$J$1000204,MATCH(ROW()-51,[1]申出リスト!$A$2:$A$1000204,0),COLUMN()-8))</f>
        <v/>
      </c>
      <c r="Q68" s="40"/>
      <c r="R68" s="40"/>
      <c r="S68" s="42"/>
      <c r="T68" s="40"/>
      <c r="U68" s="43"/>
      <c r="V68" s="49" t="str">
        <f>IF(ROW()-51&gt;MAX([1]申出リスト!$A$2:$A$1000204),"",INDEX([1]申出リスト!$A$2:$J$1000204,MATCH(ROW()-51,[1]申出リスト!$A$2:$A$1000204,0),COLUMN()-12))</f>
        <v/>
      </c>
      <c r="W68" s="49"/>
      <c r="X68" s="50"/>
      <c r="Y68" s="46" t="str">
        <f>IF(ROW()-51&gt;MAX([1]申出リスト!$A$2:$A$1000204),"",INDEX([1]申出リスト!$A$2:$K$1000204,MATCH(ROW()-51,[1]申出リスト!$A$2:$A$1000204,0),COLUMN()-14))</f>
        <v/>
      </c>
      <c r="Z68" s="47"/>
      <c r="AA68" s="47"/>
      <c r="AB68" s="47"/>
      <c r="AC68" s="47"/>
      <c r="AD68" s="47"/>
      <c r="AE68" s="47"/>
      <c r="AF68" s="47"/>
      <c r="AG68" s="48"/>
    </row>
    <row r="69" spans="1:33" ht="27" customHeight="1" x14ac:dyDescent="0.4">
      <c r="A69" s="22"/>
      <c r="B69" s="23"/>
      <c r="C69" s="23"/>
      <c r="D69" s="24"/>
      <c r="E69" s="37" t="str">
        <f>IF(ROW()-51&gt;MAX([1]申出リスト!$A$2:$A$1000204),"",INDEX([1]申出リスト!$A$2:$J$1000204,MATCH(ROW()-51,[1]申出リスト!$A$2:$A$1000204,0),COLUMN()+1))</f>
        <v/>
      </c>
      <c r="F69" s="38"/>
      <c r="G69" s="38"/>
      <c r="H69" s="38"/>
      <c r="I69" s="38"/>
      <c r="J69" s="38"/>
      <c r="K69" s="39"/>
      <c r="L69" s="31" t="str">
        <f>IF(ROW()-51&gt;MAX([1]申出リスト!$A$2:$A$1000204),"",INDEX([1]申出リスト!$A$2:$J$1000204,MATCH(ROW()-51,[1]申出リスト!$A$2:$A$1000204,0),COLUMN()-5))</f>
        <v/>
      </c>
      <c r="M69" s="40"/>
      <c r="N69" s="40"/>
      <c r="O69" s="41"/>
      <c r="P69" s="31" t="str">
        <f>IF(ROW()-51&gt;MAX([1]申出リスト!$A$2:$A$1000204),"",INDEX([1]申出リスト!$A$2:$J$1000204,MATCH(ROW()-51,[1]申出リスト!$A$2:$A$1000204,0),COLUMN()-8))</f>
        <v/>
      </c>
      <c r="Q69" s="40"/>
      <c r="R69" s="40"/>
      <c r="S69" s="42"/>
      <c r="T69" s="40"/>
      <c r="U69" s="43"/>
      <c r="V69" s="49" t="str">
        <f>IF(ROW()-51&gt;MAX([1]申出リスト!$A$2:$A$1000204),"",INDEX([1]申出リスト!$A$2:$J$1000204,MATCH(ROW()-51,[1]申出リスト!$A$2:$A$1000204,0),COLUMN()-12))</f>
        <v/>
      </c>
      <c r="W69" s="49"/>
      <c r="X69" s="50"/>
      <c r="Y69" s="46" t="str">
        <f>IF(ROW()-51&gt;MAX([1]申出リスト!$A$2:$A$1000204),"",INDEX([1]申出リスト!$A$2:$K$1000204,MATCH(ROW()-51,[1]申出リスト!$A$2:$A$1000204,0),COLUMN()-14))</f>
        <v/>
      </c>
      <c r="Z69" s="47"/>
      <c r="AA69" s="47"/>
      <c r="AB69" s="47"/>
      <c r="AC69" s="47"/>
      <c r="AD69" s="47"/>
      <c r="AE69" s="47"/>
      <c r="AF69" s="47"/>
      <c r="AG69" s="48"/>
    </row>
    <row r="70" spans="1:33" ht="27" customHeight="1" x14ac:dyDescent="0.4">
      <c r="A70" s="22"/>
      <c r="B70" s="23"/>
      <c r="C70" s="23"/>
      <c r="D70" s="24"/>
      <c r="E70" s="37" t="str">
        <f>IF(ROW()-51&gt;MAX([1]申出リスト!$A$2:$A$1000204),"",INDEX([1]申出リスト!$A$2:$J$1000204,MATCH(ROW()-51,[1]申出リスト!$A$2:$A$1000204,0),COLUMN()+1))</f>
        <v/>
      </c>
      <c r="F70" s="38"/>
      <c r="G70" s="38"/>
      <c r="H70" s="38"/>
      <c r="I70" s="38"/>
      <c r="J70" s="38"/>
      <c r="K70" s="39"/>
      <c r="L70" s="31" t="str">
        <f>IF(ROW()-51&gt;MAX([1]申出リスト!$A$2:$A$1000204),"",INDEX([1]申出リスト!$A$2:$J$1000204,MATCH(ROW()-51,[1]申出リスト!$A$2:$A$1000204,0),COLUMN()-5))</f>
        <v/>
      </c>
      <c r="M70" s="40"/>
      <c r="N70" s="40"/>
      <c r="O70" s="41"/>
      <c r="P70" s="31" t="str">
        <f>IF(ROW()-51&gt;MAX([1]申出リスト!$A$2:$A$1000204),"",INDEX([1]申出リスト!$A$2:$J$1000204,MATCH(ROW()-51,[1]申出リスト!$A$2:$A$1000204,0),COLUMN()-8))</f>
        <v/>
      </c>
      <c r="Q70" s="40"/>
      <c r="R70" s="40"/>
      <c r="S70" s="42"/>
      <c r="T70" s="40"/>
      <c r="U70" s="43"/>
      <c r="V70" s="49" t="str">
        <f>IF(ROW()-51&gt;MAX([1]申出リスト!$A$2:$A$1000204),"",INDEX([1]申出リスト!$A$2:$J$1000204,MATCH(ROW()-51,[1]申出リスト!$A$2:$A$1000204,0),COLUMN()-12))</f>
        <v/>
      </c>
      <c r="W70" s="49"/>
      <c r="X70" s="50"/>
      <c r="Y70" s="46" t="str">
        <f>IF(ROW()-51&gt;MAX([1]申出リスト!$A$2:$A$1000204),"",INDEX([1]申出リスト!$A$2:$K$1000204,MATCH(ROW()-51,[1]申出リスト!$A$2:$A$1000204,0),COLUMN()-14))</f>
        <v/>
      </c>
      <c r="Z70" s="47"/>
      <c r="AA70" s="47"/>
      <c r="AB70" s="47"/>
      <c r="AC70" s="47"/>
      <c r="AD70" s="47"/>
      <c r="AE70" s="47"/>
      <c r="AF70" s="47"/>
      <c r="AG70" s="48"/>
    </row>
    <row r="71" spans="1:33" ht="27" customHeight="1" x14ac:dyDescent="0.4">
      <c r="A71" s="22"/>
      <c r="B71" s="23"/>
      <c r="C71" s="23"/>
      <c r="D71" s="24"/>
      <c r="E71" s="37" t="str">
        <f>IF(ROW()-51&gt;MAX([1]申出リスト!$A$2:$A$1000204),"",INDEX([1]申出リスト!$A$2:$J$1000204,MATCH(ROW()-51,[1]申出リスト!$A$2:$A$1000204,0),COLUMN()+1))</f>
        <v/>
      </c>
      <c r="F71" s="38"/>
      <c r="G71" s="38"/>
      <c r="H71" s="38"/>
      <c r="I71" s="38"/>
      <c r="J71" s="38"/>
      <c r="K71" s="39"/>
      <c r="L71" s="31" t="str">
        <f>IF(ROW()-51&gt;MAX([1]申出リスト!$A$2:$A$1000204),"",INDEX([1]申出リスト!$A$2:$J$1000204,MATCH(ROW()-51,[1]申出リスト!$A$2:$A$1000204,0),COLUMN()-5))</f>
        <v/>
      </c>
      <c r="M71" s="40"/>
      <c r="N71" s="40"/>
      <c r="O71" s="41"/>
      <c r="P71" s="31" t="str">
        <f>IF(ROW()-51&gt;MAX([1]申出リスト!$A$2:$A$1000204),"",INDEX([1]申出リスト!$A$2:$J$1000204,MATCH(ROW()-51,[1]申出リスト!$A$2:$A$1000204,0),COLUMN()-8))</f>
        <v/>
      </c>
      <c r="Q71" s="40"/>
      <c r="R71" s="40"/>
      <c r="S71" s="42"/>
      <c r="T71" s="40"/>
      <c r="U71" s="43"/>
      <c r="V71" s="49" t="str">
        <f>IF(ROW()-51&gt;MAX([1]申出リスト!$A$2:$A$1000204),"",INDEX([1]申出リスト!$A$2:$J$1000204,MATCH(ROW()-51,[1]申出リスト!$A$2:$A$1000204,0),COLUMN()-12))</f>
        <v/>
      </c>
      <c r="W71" s="49"/>
      <c r="X71" s="50"/>
      <c r="Y71" s="46" t="str">
        <f>IF(ROW()-51&gt;MAX([1]申出リスト!$A$2:$A$1000204),"",INDEX([1]申出リスト!$A$2:$K$1000204,MATCH(ROW()-51,[1]申出リスト!$A$2:$A$1000204,0),COLUMN()-14))</f>
        <v/>
      </c>
      <c r="Z71" s="47"/>
      <c r="AA71" s="47"/>
      <c r="AB71" s="47"/>
      <c r="AC71" s="47"/>
      <c r="AD71" s="47"/>
      <c r="AE71" s="47"/>
      <c r="AF71" s="47"/>
      <c r="AG71" s="48"/>
    </row>
    <row r="72" spans="1:33" ht="27" customHeight="1" x14ac:dyDescent="0.4">
      <c r="A72" s="22"/>
      <c r="B72" s="23"/>
      <c r="C72" s="23"/>
      <c r="D72" s="24"/>
      <c r="E72" s="37" t="str">
        <f>IF(ROW()-51&gt;MAX([1]申出リスト!$A$2:$A$1000204),"",INDEX([1]申出リスト!$A$2:$J$1000204,MATCH(ROW()-51,[1]申出リスト!$A$2:$A$1000204,0),COLUMN()+1))</f>
        <v/>
      </c>
      <c r="F72" s="38"/>
      <c r="G72" s="38"/>
      <c r="H72" s="38"/>
      <c r="I72" s="38"/>
      <c r="J72" s="38"/>
      <c r="K72" s="39"/>
      <c r="L72" s="31" t="str">
        <f>IF(ROW()-51&gt;MAX([1]申出リスト!$A$2:$A$1000204),"",INDEX([1]申出リスト!$A$2:$J$1000204,MATCH(ROW()-51,[1]申出リスト!$A$2:$A$1000204,0),COLUMN()-5))</f>
        <v/>
      </c>
      <c r="M72" s="40"/>
      <c r="N72" s="40"/>
      <c r="O72" s="41"/>
      <c r="P72" s="31" t="str">
        <f>IF(ROW()-51&gt;MAX([1]申出リスト!$A$2:$A$1000204),"",INDEX([1]申出リスト!$A$2:$J$1000204,MATCH(ROW()-51,[1]申出リスト!$A$2:$A$1000204,0),COLUMN()-8))</f>
        <v/>
      </c>
      <c r="Q72" s="40"/>
      <c r="R72" s="40"/>
      <c r="S72" s="42"/>
      <c r="T72" s="40"/>
      <c r="U72" s="43"/>
      <c r="V72" s="49" t="str">
        <f>IF(ROW()-51&gt;MAX([1]申出リスト!$A$2:$A$1000204),"",INDEX([1]申出リスト!$A$2:$J$1000204,MATCH(ROW()-51,[1]申出リスト!$A$2:$A$1000204,0),COLUMN()-12))</f>
        <v/>
      </c>
      <c r="W72" s="49"/>
      <c r="X72" s="50"/>
      <c r="Y72" s="46" t="str">
        <f>IF(ROW()-51&gt;MAX([1]申出リスト!$A$2:$A$1000204),"",INDEX([1]申出リスト!$A$2:$K$1000204,MATCH(ROW()-51,[1]申出リスト!$A$2:$A$1000204,0),COLUMN()-14))</f>
        <v/>
      </c>
      <c r="Z72" s="47"/>
      <c r="AA72" s="47"/>
      <c r="AB72" s="47"/>
      <c r="AC72" s="47"/>
      <c r="AD72" s="47"/>
      <c r="AE72" s="47"/>
      <c r="AF72" s="47"/>
      <c r="AG72" s="48"/>
    </row>
    <row r="73" spans="1:33" ht="27" customHeight="1" x14ac:dyDescent="0.4">
      <c r="A73" s="22"/>
      <c r="B73" s="23"/>
      <c r="C73" s="23"/>
      <c r="D73" s="24"/>
      <c r="E73" s="37" t="str">
        <f>IF(ROW()-51&gt;MAX([1]申出リスト!$A$2:$A$1000204),"",INDEX([1]申出リスト!$A$2:$J$1000204,MATCH(ROW()-51,[1]申出リスト!$A$2:$A$1000204,0),COLUMN()+1))</f>
        <v/>
      </c>
      <c r="F73" s="38"/>
      <c r="G73" s="38"/>
      <c r="H73" s="38"/>
      <c r="I73" s="38"/>
      <c r="J73" s="38"/>
      <c r="K73" s="39"/>
      <c r="L73" s="31" t="str">
        <f>IF(ROW()-51&gt;MAX([1]申出リスト!$A$2:$A$1000204),"",INDEX([1]申出リスト!$A$2:$J$1000204,MATCH(ROW()-51,[1]申出リスト!$A$2:$A$1000204,0),COLUMN()-5))</f>
        <v/>
      </c>
      <c r="M73" s="40"/>
      <c r="N73" s="40"/>
      <c r="O73" s="41"/>
      <c r="P73" s="31" t="str">
        <f>IF(ROW()-51&gt;MAX([1]申出リスト!$A$2:$A$1000204),"",INDEX([1]申出リスト!$A$2:$J$1000204,MATCH(ROW()-51,[1]申出リスト!$A$2:$A$1000204,0),COLUMN()-8))</f>
        <v/>
      </c>
      <c r="Q73" s="40"/>
      <c r="R73" s="40"/>
      <c r="S73" s="42"/>
      <c r="T73" s="40"/>
      <c r="U73" s="43"/>
      <c r="V73" s="49" t="str">
        <f>IF(ROW()-51&gt;MAX([1]申出リスト!$A$2:$A$1000204),"",INDEX([1]申出リスト!$A$2:$J$1000204,MATCH(ROW()-51,[1]申出リスト!$A$2:$A$1000204,0),COLUMN()-12))</f>
        <v/>
      </c>
      <c r="W73" s="49"/>
      <c r="X73" s="50"/>
      <c r="Y73" s="46" t="str">
        <f>IF(ROW()-51&gt;MAX([1]申出リスト!$A$2:$A$1000204),"",INDEX([1]申出リスト!$A$2:$K$1000204,MATCH(ROW()-51,[1]申出リスト!$A$2:$A$1000204,0),COLUMN()-14))</f>
        <v/>
      </c>
      <c r="Z73" s="47"/>
      <c r="AA73" s="47"/>
      <c r="AB73" s="47"/>
      <c r="AC73" s="47"/>
      <c r="AD73" s="47"/>
      <c r="AE73" s="47"/>
      <c r="AF73" s="47"/>
      <c r="AG73" s="48"/>
    </row>
    <row r="74" spans="1:33" ht="27" customHeight="1" x14ac:dyDescent="0.4">
      <c r="A74" s="22"/>
      <c r="B74" s="23"/>
      <c r="C74" s="23"/>
      <c r="D74" s="24"/>
      <c r="E74" s="37" t="str">
        <f>IF(ROW()-51&gt;MAX([1]申出リスト!$A$2:$A$1000204),"",INDEX([1]申出リスト!$A$2:$J$1000204,MATCH(ROW()-51,[1]申出リスト!$A$2:$A$1000204,0),COLUMN()+1))</f>
        <v/>
      </c>
      <c r="F74" s="38"/>
      <c r="G74" s="38"/>
      <c r="H74" s="38"/>
      <c r="I74" s="38"/>
      <c r="J74" s="38"/>
      <c r="K74" s="39"/>
      <c r="L74" s="31" t="str">
        <f>IF(ROW()-51&gt;MAX([1]申出リスト!$A$2:$A$1000204),"",INDEX([1]申出リスト!$A$2:$J$1000204,MATCH(ROW()-51,[1]申出リスト!$A$2:$A$1000204,0),COLUMN()-5))</f>
        <v/>
      </c>
      <c r="M74" s="40"/>
      <c r="N74" s="40"/>
      <c r="O74" s="41"/>
      <c r="P74" s="31" t="str">
        <f>IF(ROW()-51&gt;MAX([1]申出リスト!$A$2:$A$1000204),"",INDEX([1]申出リスト!$A$2:$J$1000204,MATCH(ROW()-51,[1]申出リスト!$A$2:$A$1000204,0),COLUMN()-8))</f>
        <v/>
      </c>
      <c r="Q74" s="40"/>
      <c r="R74" s="40"/>
      <c r="S74" s="42"/>
      <c r="T74" s="40"/>
      <c r="U74" s="43"/>
      <c r="V74" s="49" t="str">
        <f>IF(ROW()-51&gt;MAX([1]申出リスト!$A$2:$A$1000204),"",INDEX([1]申出リスト!$A$2:$J$1000204,MATCH(ROW()-51,[1]申出リスト!$A$2:$A$1000204,0),COLUMN()-12))</f>
        <v/>
      </c>
      <c r="W74" s="49"/>
      <c r="X74" s="50"/>
      <c r="Y74" s="46" t="str">
        <f>IF(ROW()-51&gt;MAX([1]申出リスト!$A$2:$A$1000204),"",INDEX([1]申出リスト!$A$2:$K$1000204,MATCH(ROW()-51,[1]申出リスト!$A$2:$A$1000204,0),COLUMN()-14))</f>
        <v/>
      </c>
      <c r="Z74" s="47"/>
      <c r="AA74" s="47"/>
      <c r="AB74" s="47"/>
      <c r="AC74" s="47"/>
      <c r="AD74" s="47"/>
      <c r="AE74" s="47"/>
      <c r="AF74" s="47"/>
      <c r="AG74" s="48"/>
    </row>
    <row r="75" spans="1:33" ht="27" customHeight="1" x14ac:dyDescent="0.4">
      <c r="A75" s="22"/>
      <c r="B75" s="23"/>
      <c r="C75" s="23"/>
      <c r="D75" s="24"/>
      <c r="E75" s="37" t="str">
        <f>IF(ROW()-51&gt;MAX([1]申出リスト!$A$2:$A$1000204),"",INDEX([1]申出リスト!$A$2:$J$1000204,MATCH(ROW()-51,[1]申出リスト!$A$2:$A$1000204,0),COLUMN()+1))</f>
        <v/>
      </c>
      <c r="F75" s="38"/>
      <c r="G75" s="38"/>
      <c r="H75" s="38"/>
      <c r="I75" s="38"/>
      <c r="J75" s="38"/>
      <c r="K75" s="39"/>
      <c r="L75" s="31" t="str">
        <f>IF(ROW()-51&gt;MAX([1]申出リスト!$A$2:$A$1000204),"",INDEX([1]申出リスト!$A$2:$J$1000204,MATCH(ROW()-51,[1]申出リスト!$A$2:$A$1000204,0),COLUMN()-5))</f>
        <v/>
      </c>
      <c r="M75" s="40"/>
      <c r="N75" s="40"/>
      <c r="O75" s="41"/>
      <c r="P75" s="31" t="str">
        <f>IF(ROW()-51&gt;MAX([1]申出リスト!$A$2:$A$1000204),"",INDEX([1]申出リスト!$A$2:$J$1000204,MATCH(ROW()-51,[1]申出リスト!$A$2:$A$1000204,0),COLUMN()-8))</f>
        <v/>
      </c>
      <c r="Q75" s="40"/>
      <c r="R75" s="40"/>
      <c r="S75" s="42"/>
      <c r="T75" s="40"/>
      <c r="U75" s="43"/>
      <c r="V75" s="49" t="str">
        <f>IF(ROW()-51&gt;MAX([1]申出リスト!$A$2:$A$1000204),"",INDEX([1]申出リスト!$A$2:$J$1000204,MATCH(ROW()-51,[1]申出リスト!$A$2:$A$1000204,0),COLUMN()-12))</f>
        <v/>
      </c>
      <c r="W75" s="49"/>
      <c r="X75" s="50"/>
      <c r="Y75" s="46" t="str">
        <f>IF(ROW()-51&gt;MAX([1]申出リスト!$A$2:$A$1000204),"",INDEX([1]申出リスト!$A$2:$K$1000204,MATCH(ROW()-51,[1]申出リスト!$A$2:$A$1000204,0),COLUMN()-14))</f>
        <v/>
      </c>
      <c r="Z75" s="47"/>
      <c r="AA75" s="47"/>
      <c r="AB75" s="47"/>
      <c r="AC75" s="47"/>
      <c r="AD75" s="47"/>
      <c r="AE75" s="47"/>
      <c r="AF75" s="47"/>
      <c r="AG75" s="48"/>
    </row>
    <row r="76" spans="1:33" ht="27" customHeight="1" x14ac:dyDescent="0.4">
      <c r="A76" s="22"/>
      <c r="B76" s="23"/>
      <c r="C76" s="23"/>
      <c r="D76" s="24"/>
      <c r="E76" s="37" t="str">
        <f>IF(ROW()-51&gt;MAX([1]申出リスト!$A$2:$A$1000204),"",INDEX([1]申出リスト!$A$2:$J$1000204,MATCH(ROW()-51,[1]申出リスト!$A$2:$A$1000204,0),COLUMN()+1))</f>
        <v/>
      </c>
      <c r="F76" s="38"/>
      <c r="G76" s="38"/>
      <c r="H76" s="38"/>
      <c r="I76" s="38"/>
      <c r="J76" s="38"/>
      <c r="K76" s="39"/>
      <c r="L76" s="31" t="str">
        <f>IF(ROW()-51&gt;MAX([1]申出リスト!$A$2:$A$1000204),"",INDEX([1]申出リスト!$A$2:$J$1000204,MATCH(ROW()-51,[1]申出リスト!$A$2:$A$1000204,0),COLUMN()-5))</f>
        <v/>
      </c>
      <c r="M76" s="40"/>
      <c r="N76" s="40"/>
      <c r="O76" s="41"/>
      <c r="P76" s="31" t="str">
        <f>IF(ROW()-51&gt;MAX([1]申出リスト!$A$2:$A$1000204),"",INDEX([1]申出リスト!$A$2:$J$1000204,MATCH(ROW()-51,[1]申出リスト!$A$2:$A$1000204,0),COLUMN()-8))</f>
        <v/>
      </c>
      <c r="Q76" s="40"/>
      <c r="R76" s="40"/>
      <c r="S76" s="42"/>
      <c r="T76" s="40"/>
      <c r="U76" s="43"/>
      <c r="V76" s="49" t="str">
        <f>IF(ROW()-51&gt;MAX([1]申出リスト!$A$2:$A$1000204),"",INDEX([1]申出リスト!$A$2:$J$1000204,MATCH(ROW()-51,[1]申出リスト!$A$2:$A$1000204,0),COLUMN()-12))</f>
        <v/>
      </c>
      <c r="W76" s="49"/>
      <c r="X76" s="50"/>
      <c r="Y76" s="46" t="str">
        <f>IF(ROW()-51&gt;MAX([1]申出リスト!$A$2:$A$1000204),"",INDEX([1]申出リスト!$A$2:$K$1000204,MATCH(ROW()-51,[1]申出リスト!$A$2:$A$1000204,0),COLUMN()-14))</f>
        <v/>
      </c>
      <c r="Z76" s="47"/>
      <c r="AA76" s="47"/>
      <c r="AB76" s="47"/>
      <c r="AC76" s="47"/>
      <c r="AD76" s="47"/>
      <c r="AE76" s="47"/>
      <c r="AF76" s="47"/>
      <c r="AG76" s="48"/>
    </row>
    <row r="77" spans="1:33" ht="27" customHeight="1" x14ac:dyDescent="0.4">
      <c r="A77" s="22"/>
      <c r="B77" s="23"/>
      <c r="C77" s="23"/>
      <c r="D77" s="24"/>
      <c r="E77" s="37" t="str">
        <f>IF(ROW()-51&gt;MAX([1]申出リスト!$A$2:$A$1000204),"",INDEX([1]申出リスト!$A$2:$J$1000204,MATCH(ROW()-51,[1]申出リスト!$A$2:$A$1000204,0),COLUMN()+1))</f>
        <v/>
      </c>
      <c r="F77" s="38"/>
      <c r="G77" s="38"/>
      <c r="H77" s="38"/>
      <c r="I77" s="38"/>
      <c r="J77" s="38"/>
      <c r="K77" s="39"/>
      <c r="L77" s="31" t="str">
        <f>IF(ROW()-51&gt;MAX([1]申出リスト!$A$2:$A$1000204),"",INDEX([1]申出リスト!$A$2:$J$1000204,MATCH(ROW()-51,[1]申出リスト!$A$2:$A$1000204,0),COLUMN()-5))</f>
        <v/>
      </c>
      <c r="M77" s="40"/>
      <c r="N77" s="40"/>
      <c r="O77" s="41"/>
      <c r="P77" s="31" t="str">
        <f>IF(ROW()-51&gt;MAX([1]申出リスト!$A$2:$A$1000204),"",INDEX([1]申出リスト!$A$2:$J$1000204,MATCH(ROW()-51,[1]申出リスト!$A$2:$A$1000204,0),COLUMN()-8))</f>
        <v/>
      </c>
      <c r="Q77" s="40"/>
      <c r="R77" s="40"/>
      <c r="S77" s="42"/>
      <c r="T77" s="40"/>
      <c r="U77" s="43"/>
      <c r="V77" s="49" t="str">
        <f>IF(ROW()-51&gt;MAX([1]申出リスト!$A$2:$A$1000204),"",INDEX([1]申出リスト!$A$2:$J$1000204,MATCH(ROW()-51,[1]申出リスト!$A$2:$A$1000204,0),COLUMN()-12))</f>
        <v/>
      </c>
      <c r="W77" s="49"/>
      <c r="X77" s="50"/>
      <c r="Y77" s="46" t="str">
        <f>IF(ROW()-51&gt;MAX([1]申出リスト!$A$2:$A$1000204),"",INDEX([1]申出リスト!$A$2:$K$1000204,MATCH(ROW()-51,[1]申出リスト!$A$2:$A$1000204,0),COLUMN()-14))</f>
        <v/>
      </c>
      <c r="Z77" s="47"/>
      <c r="AA77" s="47"/>
      <c r="AB77" s="47"/>
      <c r="AC77" s="47"/>
      <c r="AD77" s="47"/>
      <c r="AE77" s="47"/>
      <c r="AF77" s="47"/>
      <c r="AG77" s="48"/>
    </row>
    <row r="78" spans="1:33" ht="27" customHeight="1" x14ac:dyDescent="0.4">
      <c r="A78" s="22"/>
      <c r="B78" s="23"/>
      <c r="C78" s="23"/>
      <c r="D78" s="24"/>
      <c r="E78" s="37" t="str">
        <f>IF(ROW()-51&gt;MAX([1]申出リスト!$A$2:$A$1000204),"",INDEX([1]申出リスト!$A$2:$J$1000204,MATCH(ROW()-51,[1]申出リスト!$A$2:$A$1000204,0),COLUMN()+1))</f>
        <v/>
      </c>
      <c r="F78" s="38"/>
      <c r="G78" s="38"/>
      <c r="H78" s="38"/>
      <c r="I78" s="38"/>
      <c r="J78" s="38"/>
      <c r="K78" s="39"/>
      <c r="L78" s="31" t="str">
        <f>IF(ROW()-51&gt;MAX([1]申出リスト!$A$2:$A$1000204),"",INDEX([1]申出リスト!$A$2:$J$1000204,MATCH(ROW()-51,[1]申出リスト!$A$2:$A$1000204,0),COLUMN()-5))</f>
        <v/>
      </c>
      <c r="M78" s="40"/>
      <c r="N78" s="40"/>
      <c r="O78" s="41"/>
      <c r="P78" s="31" t="str">
        <f>IF(ROW()-51&gt;MAX([1]申出リスト!$A$2:$A$1000204),"",INDEX([1]申出リスト!$A$2:$J$1000204,MATCH(ROW()-51,[1]申出リスト!$A$2:$A$1000204,0),COLUMN()-8))</f>
        <v/>
      </c>
      <c r="Q78" s="40"/>
      <c r="R78" s="40"/>
      <c r="S78" s="42"/>
      <c r="T78" s="40"/>
      <c r="U78" s="43"/>
      <c r="V78" s="49" t="str">
        <f>IF(ROW()-51&gt;MAX([1]申出リスト!$A$2:$A$1000204),"",INDEX([1]申出リスト!$A$2:$J$1000204,MATCH(ROW()-51,[1]申出リスト!$A$2:$A$1000204,0),COLUMN()-12))</f>
        <v/>
      </c>
      <c r="W78" s="49"/>
      <c r="X78" s="50"/>
      <c r="Y78" s="46" t="str">
        <f>IF(ROW()-51&gt;MAX([1]申出リスト!$A$2:$A$1000204),"",INDEX([1]申出リスト!$A$2:$K$1000204,MATCH(ROW()-51,[1]申出リスト!$A$2:$A$1000204,0),COLUMN()-14))</f>
        <v/>
      </c>
      <c r="Z78" s="47"/>
      <c r="AA78" s="47"/>
      <c r="AB78" s="47"/>
      <c r="AC78" s="47"/>
      <c r="AD78" s="47"/>
      <c r="AE78" s="47"/>
      <c r="AF78" s="47"/>
      <c r="AG78" s="48"/>
    </row>
    <row r="79" spans="1:33" ht="27" customHeight="1" x14ac:dyDescent="0.4">
      <c r="A79" s="22"/>
      <c r="B79" s="23"/>
      <c r="C79" s="23"/>
      <c r="D79" s="24"/>
      <c r="E79" s="37" t="str">
        <f>IF(ROW()-51&gt;MAX([1]申出リスト!$A$2:$A$1000204),"",INDEX([1]申出リスト!$A$2:$J$1000204,MATCH(ROW()-51,[1]申出リスト!$A$2:$A$1000204,0),COLUMN()+1))</f>
        <v/>
      </c>
      <c r="F79" s="38"/>
      <c r="G79" s="38"/>
      <c r="H79" s="38"/>
      <c r="I79" s="38"/>
      <c r="J79" s="38"/>
      <c r="K79" s="39"/>
      <c r="L79" s="31" t="str">
        <f>IF(ROW()-51&gt;MAX([1]申出リスト!$A$2:$A$1000204),"",INDEX([1]申出リスト!$A$2:$J$1000204,MATCH(ROW()-51,[1]申出リスト!$A$2:$A$1000204,0),COLUMN()-5))</f>
        <v/>
      </c>
      <c r="M79" s="40"/>
      <c r="N79" s="40"/>
      <c r="O79" s="41"/>
      <c r="P79" s="31" t="str">
        <f>IF(ROW()-51&gt;MAX([1]申出リスト!$A$2:$A$1000204),"",INDEX([1]申出リスト!$A$2:$J$1000204,MATCH(ROW()-51,[1]申出リスト!$A$2:$A$1000204,0),COLUMN()-8))</f>
        <v/>
      </c>
      <c r="Q79" s="40"/>
      <c r="R79" s="40"/>
      <c r="S79" s="42"/>
      <c r="T79" s="40"/>
      <c r="U79" s="43"/>
      <c r="V79" s="49" t="str">
        <f>IF(ROW()-51&gt;MAX([1]申出リスト!$A$2:$A$1000204),"",INDEX([1]申出リスト!$A$2:$J$1000204,MATCH(ROW()-51,[1]申出リスト!$A$2:$A$1000204,0),COLUMN()-12))</f>
        <v/>
      </c>
      <c r="W79" s="49"/>
      <c r="X79" s="50"/>
      <c r="Y79" s="46" t="str">
        <f>IF(ROW()-51&gt;MAX([1]申出リスト!$A$2:$A$1000204),"",INDEX([1]申出リスト!$A$2:$K$1000204,MATCH(ROW()-51,[1]申出リスト!$A$2:$A$1000204,0),COLUMN()-14))</f>
        <v/>
      </c>
      <c r="Z79" s="47"/>
      <c r="AA79" s="47"/>
      <c r="AB79" s="47"/>
      <c r="AC79" s="47"/>
      <c r="AD79" s="47"/>
      <c r="AE79" s="47"/>
      <c r="AF79" s="47"/>
      <c r="AG79" s="48"/>
    </row>
    <row r="80" spans="1:33" ht="27" customHeight="1" x14ac:dyDescent="0.4">
      <c r="A80" s="22"/>
      <c r="B80" s="23"/>
      <c r="C80" s="23"/>
      <c r="D80" s="24"/>
      <c r="E80" s="37" t="str">
        <f>IF(ROW()-51&gt;MAX([1]申出リスト!$A$2:$A$1000204),"",INDEX([1]申出リスト!$A$2:$J$1000204,MATCH(ROW()-51,[1]申出リスト!$A$2:$A$1000204,0),COLUMN()+1))</f>
        <v/>
      </c>
      <c r="F80" s="38"/>
      <c r="G80" s="38"/>
      <c r="H80" s="38"/>
      <c r="I80" s="38"/>
      <c r="J80" s="38"/>
      <c r="K80" s="39"/>
      <c r="L80" s="31" t="str">
        <f>IF(ROW()-51&gt;MAX([1]申出リスト!$A$2:$A$1000204),"",INDEX([1]申出リスト!$A$2:$J$1000204,MATCH(ROW()-51,[1]申出リスト!$A$2:$A$1000204,0),COLUMN()-5))</f>
        <v/>
      </c>
      <c r="M80" s="40"/>
      <c r="N80" s="40"/>
      <c r="O80" s="41"/>
      <c r="P80" s="31" t="str">
        <f>IF(ROW()-51&gt;MAX([1]申出リスト!$A$2:$A$1000204),"",INDEX([1]申出リスト!$A$2:$J$1000204,MATCH(ROW()-51,[1]申出リスト!$A$2:$A$1000204,0),COLUMN()-8))</f>
        <v/>
      </c>
      <c r="Q80" s="40"/>
      <c r="R80" s="40"/>
      <c r="S80" s="42"/>
      <c r="T80" s="40"/>
      <c r="U80" s="43"/>
      <c r="V80" s="49" t="str">
        <f>IF(ROW()-51&gt;MAX([1]申出リスト!$A$2:$A$1000204),"",INDEX([1]申出リスト!$A$2:$J$1000204,MATCH(ROW()-51,[1]申出リスト!$A$2:$A$1000204,0),COLUMN()-12))</f>
        <v/>
      </c>
      <c r="W80" s="49"/>
      <c r="X80" s="50"/>
      <c r="Y80" s="46" t="str">
        <f>IF(ROW()-51&gt;MAX([1]申出リスト!$A$2:$A$1000204),"",INDEX([1]申出リスト!$A$2:$K$1000204,MATCH(ROW()-51,[1]申出リスト!$A$2:$A$1000204,0),COLUMN()-14))</f>
        <v/>
      </c>
      <c r="Z80" s="47"/>
      <c r="AA80" s="47"/>
      <c r="AB80" s="47"/>
      <c r="AC80" s="47"/>
      <c r="AD80" s="47"/>
      <c r="AE80" s="47"/>
      <c r="AF80" s="47"/>
      <c r="AG80" s="48"/>
    </row>
    <row r="81" spans="1:33" ht="27" customHeight="1" x14ac:dyDescent="0.4">
      <c r="A81" s="22"/>
      <c r="B81" s="23"/>
      <c r="C81" s="23"/>
      <c r="D81" s="24"/>
      <c r="E81" s="37" t="str">
        <f>IF(ROW()-51&gt;MAX([1]申出リスト!$A$2:$A$1000204),"",INDEX([1]申出リスト!$A$2:$J$1000204,MATCH(ROW()-51,[1]申出リスト!$A$2:$A$1000204,0),COLUMN()+1))</f>
        <v/>
      </c>
      <c r="F81" s="38"/>
      <c r="G81" s="38"/>
      <c r="H81" s="38"/>
      <c r="I81" s="38"/>
      <c r="J81" s="38"/>
      <c r="K81" s="39"/>
      <c r="L81" s="31" t="str">
        <f>IF(ROW()-51&gt;MAX([1]申出リスト!$A$2:$A$1000204),"",INDEX([1]申出リスト!$A$2:$J$1000204,MATCH(ROW()-51,[1]申出リスト!$A$2:$A$1000204,0),COLUMN()-5))</f>
        <v/>
      </c>
      <c r="M81" s="40"/>
      <c r="N81" s="40"/>
      <c r="O81" s="41"/>
      <c r="P81" s="31" t="str">
        <f>IF(ROW()-51&gt;MAX([1]申出リスト!$A$2:$A$1000204),"",INDEX([1]申出リスト!$A$2:$J$1000204,MATCH(ROW()-51,[1]申出リスト!$A$2:$A$1000204,0),COLUMN()-8))</f>
        <v/>
      </c>
      <c r="Q81" s="40"/>
      <c r="R81" s="40"/>
      <c r="S81" s="42"/>
      <c r="T81" s="40"/>
      <c r="U81" s="43"/>
      <c r="V81" s="49" t="str">
        <f>IF(ROW()-51&gt;MAX([1]申出リスト!$A$2:$A$1000204),"",INDEX([1]申出リスト!$A$2:$J$1000204,MATCH(ROW()-51,[1]申出リスト!$A$2:$A$1000204,0),COLUMN()-12))</f>
        <v/>
      </c>
      <c r="W81" s="49"/>
      <c r="X81" s="50"/>
      <c r="Y81" s="46" t="str">
        <f>IF(ROW()-51&gt;MAX([1]申出リスト!$A$2:$A$1000204),"",INDEX([1]申出リスト!$A$2:$K$1000204,MATCH(ROW()-51,[1]申出リスト!$A$2:$A$1000204,0),COLUMN()-14))</f>
        <v/>
      </c>
      <c r="Z81" s="47"/>
      <c r="AA81" s="47"/>
      <c r="AB81" s="47"/>
      <c r="AC81" s="47"/>
      <c r="AD81" s="47"/>
      <c r="AE81" s="47"/>
      <c r="AF81" s="47"/>
      <c r="AG81" s="48"/>
    </row>
    <row r="82" spans="1:33" ht="27" customHeight="1" x14ac:dyDescent="0.4">
      <c r="A82" s="22"/>
      <c r="B82" s="23"/>
      <c r="C82" s="23"/>
      <c r="D82" s="24"/>
      <c r="E82" s="37" t="str">
        <f>IF(ROW()-51&gt;MAX([1]申出リスト!$A$2:$A$1000204),"",INDEX([1]申出リスト!$A$2:$J$1000204,MATCH(ROW()-51,[1]申出リスト!$A$2:$A$1000204,0),COLUMN()+1))</f>
        <v/>
      </c>
      <c r="F82" s="38"/>
      <c r="G82" s="38"/>
      <c r="H82" s="38"/>
      <c r="I82" s="38"/>
      <c r="J82" s="38"/>
      <c r="K82" s="39"/>
      <c r="L82" s="31" t="str">
        <f>IF(ROW()-51&gt;MAX([1]申出リスト!$A$2:$A$1000204),"",INDEX([1]申出リスト!$A$2:$J$1000204,MATCH(ROW()-51,[1]申出リスト!$A$2:$A$1000204,0),COLUMN()-5))</f>
        <v/>
      </c>
      <c r="M82" s="40"/>
      <c r="N82" s="40"/>
      <c r="O82" s="41"/>
      <c r="P82" s="31" t="str">
        <f>IF(ROW()-51&gt;MAX([1]申出リスト!$A$2:$A$1000204),"",INDEX([1]申出リスト!$A$2:$J$1000204,MATCH(ROW()-51,[1]申出リスト!$A$2:$A$1000204,0),COLUMN()-8))</f>
        <v/>
      </c>
      <c r="Q82" s="40"/>
      <c r="R82" s="40"/>
      <c r="S82" s="42"/>
      <c r="T82" s="40"/>
      <c r="U82" s="43"/>
      <c r="V82" s="49" t="str">
        <f>IF(ROW()-51&gt;MAX([1]申出リスト!$A$2:$A$1000204),"",INDEX([1]申出リスト!$A$2:$J$1000204,MATCH(ROW()-51,[1]申出リスト!$A$2:$A$1000204,0),COLUMN()-12))</f>
        <v/>
      </c>
      <c r="W82" s="49"/>
      <c r="X82" s="50"/>
      <c r="Y82" s="46" t="str">
        <f>IF(ROW()-51&gt;MAX([1]申出リスト!$A$2:$A$1000204),"",INDEX([1]申出リスト!$A$2:$K$1000204,MATCH(ROW()-51,[1]申出リスト!$A$2:$A$1000204,0),COLUMN()-14))</f>
        <v/>
      </c>
      <c r="Z82" s="47"/>
      <c r="AA82" s="47"/>
      <c r="AB82" s="47"/>
      <c r="AC82" s="47"/>
      <c r="AD82" s="47"/>
      <c r="AE82" s="47"/>
      <c r="AF82" s="47"/>
      <c r="AG82" s="48"/>
    </row>
    <row r="83" spans="1:33" ht="27" customHeight="1" x14ac:dyDescent="0.4">
      <c r="A83" s="22"/>
      <c r="B83" s="23"/>
      <c r="C83" s="23"/>
      <c r="D83" s="24"/>
      <c r="E83" s="37" t="str">
        <f>IF(ROW()-51&gt;MAX([1]申出リスト!$A$2:$A$1000204),"",INDEX([1]申出リスト!$A$2:$J$1000204,MATCH(ROW()-51,[1]申出リスト!$A$2:$A$1000204,0),COLUMN()+1))</f>
        <v/>
      </c>
      <c r="F83" s="38"/>
      <c r="G83" s="38"/>
      <c r="H83" s="38"/>
      <c r="I83" s="38"/>
      <c r="J83" s="38"/>
      <c r="K83" s="39"/>
      <c r="L83" s="31" t="str">
        <f>IF(ROW()-51&gt;MAX([1]申出リスト!$A$2:$A$1000204),"",INDEX([1]申出リスト!$A$2:$J$1000204,MATCH(ROW()-51,[1]申出リスト!$A$2:$A$1000204,0),COLUMN()-5))</f>
        <v/>
      </c>
      <c r="M83" s="40"/>
      <c r="N83" s="40"/>
      <c r="O83" s="41"/>
      <c r="P83" s="31" t="str">
        <f>IF(ROW()-51&gt;MAX([1]申出リスト!$A$2:$A$1000204),"",INDEX([1]申出リスト!$A$2:$J$1000204,MATCH(ROW()-51,[1]申出リスト!$A$2:$A$1000204,0),COLUMN()-8))</f>
        <v/>
      </c>
      <c r="Q83" s="40"/>
      <c r="R83" s="40"/>
      <c r="S83" s="42"/>
      <c r="T83" s="40"/>
      <c r="U83" s="43"/>
      <c r="V83" s="49" t="str">
        <f>IF(ROW()-51&gt;MAX([1]申出リスト!$A$2:$A$1000204),"",INDEX([1]申出リスト!$A$2:$J$1000204,MATCH(ROW()-51,[1]申出リスト!$A$2:$A$1000204,0),COLUMN()-12))</f>
        <v/>
      </c>
      <c r="W83" s="49"/>
      <c r="X83" s="50"/>
      <c r="Y83" s="46" t="str">
        <f>IF(ROW()-51&gt;MAX([1]申出リスト!$A$2:$A$1000204),"",INDEX([1]申出リスト!$A$2:$K$1000204,MATCH(ROW()-51,[1]申出リスト!$A$2:$A$1000204,0),COLUMN()-14))</f>
        <v/>
      </c>
      <c r="Z83" s="47"/>
      <c r="AA83" s="47"/>
      <c r="AB83" s="47"/>
      <c r="AC83" s="47"/>
      <c r="AD83" s="47"/>
      <c r="AE83" s="47"/>
      <c r="AF83" s="47"/>
      <c r="AG83" s="48"/>
    </row>
    <row r="84" spans="1:33" ht="27" customHeight="1" x14ac:dyDescent="0.4">
      <c r="A84" s="22"/>
      <c r="B84" s="23"/>
      <c r="C84" s="23"/>
      <c r="D84" s="24"/>
      <c r="E84" s="37" t="str">
        <f>IF(ROW()-51&gt;MAX([1]申出リスト!$A$2:$A$1000204),"",INDEX([1]申出リスト!$A$2:$J$1000204,MATCH(ROW()-51,[1]申出リスト!$A$2:$A$1000204,0),COLUMN()+1))</f>
        <v/>
      </c>
      <c r="F84" s="38"/>
      <c r="G84" s="38"/>
      <c r="H84" s="38"/>
      <c r="I84" s="38"/>
      <c r="J84" s="38"/>
      <c r="K84" s="39"/>
      <c r="L84" s="31" t="str">
        <f>IF(ROW()-51&gt;MAX([1]申出リスト!$A$2:$A$1000204),"",INDEX([1]申出リスト!$A$2:$J$1000204,MATCH(ROW()-51,[1]申出リスト!$A$2:$A$1000204,0),COLUMN()-5))</f>
        <v/>
      </c>
      <c r="M84" s="40"/>
      <c r="N84" s="40"/>
      <c r="O84" s="41"/>
      <c r="P84" s="31" t="str">
        <f>IF(ROW()-51&gt;MAX([1]申出リスト!$A$2:$A$1000204),"",INDEX([1]申出リスト!$A$2:$J$1000204,MATCH(ROW()-51,[1]申出リスト!$A$2:$A$1000204,0),COLUMN()-8))</f>
        <v/>
      </c>
      <c r="Q84" s="40"/>
      <c r="R84" s="40"/>
      <c r="S84" s="42"/>
      <c r="T84" s="40"/>
      <c r="U84" s="43"/>
      <c r="V84" s="49" t="str">
        <f>IF(ROW()-51&gt;MAX([1]申出リスト!$A$2:$A$1000204),"",INDEX([1]申出リスト!$A$2:$J$1000204,MATCH(ROW()-51,[1]申出リスト!$A$2:$A$1000204,0),COLUMN()-12))</f>
        <v/>
      </c>
      <c r="W84" s="49"/>
      <c r="X84" s="50"/>
      <c r="Y84" s="46" t="str">
        <f>IF(ROW()-51&gt;MAX([1]申出リスト!$A$2:$A$1000204),"",INDEX([1]申出リスト!$A$2:$K$1000204,MATCH(ROW()-51,[1]申出リスト!$A$2:$A$1000204,0),COLUMN()-14))</f>
        <v/>
      </c>
      <c r="Z84" s="47"/>
      <c r="AA84" s="47"/>
      <c r="AB84" s="47"/>
      <c r="AC84" s="47"/>
      <c r="AD84" s="47"/>
      <c r="AE84" s="47"/>
      <c r="AF84" s="47"/>
      <c r="AG84" s="48"/>
    </row>
    <row r="85" spans="1:33" ht="27" customHeight="1" thickBot="1" x14ac:dyDescent="0.45">
      <c r="A85" s="82"/>
      <c r="B85" s="83"/>
      <c r="C85" s="83"/>
      <c r="D85" s="84"/>
      <c r="E85" s="37" t="str">
        <f>IF(ROW()-51&gt;MAX([1]申出リスト!$A$2:$A$1000204),"",INDEX([1]申出リスト!$A$2:$J$1000204,MATCH(ROW()-51,[1]申出リスト!$A$2:$A$1000204,0),COLUMN()+1))</f>
        <v/>
      </c>
      <c r="F85" s="38"/>
      <c r="G85" s="38"/>
      <c r="H85" s="38"/>
      <c r="I85" s="38"/>
      <c r="J85" s="38"/>
      <c r="K85" s="39"/>
      <c r="L85" s="31" t="str">
        <f>IF(ROW()-51&gt;MAX([1]申出リスト!$A$2:$A$1000204),"",INDEX([1]申出リスト!$A$2:$J$1000204,MATCH(ROW()-51,[1]申出リスト!$A$2:$A$1000204,0),COLUMN()-5))</f>
        <v/>
      </c>
      <c r="M85" s="40"/>
      <c r="N85" s="40"/>
      <c r="O85" s="41"/>
      <c r="P85" s="31" t="str">
        <f>IF(ROW()-51&gt;MAX([1]申出リスト!$A$2:$A$1000204),"",INDEX([1]申出リスト!$A$2:$J$1000204,MATCH(ROW()-51,[1]申出リスト!$A$2:$A$1000204,0),COLUMN()-8))</f>
        <v/>
      </c>
      <c r="Q85" s="40"/>
      <c r="R85" s="40"/>
      <c r="S85" s="51"/>
      <c r="T85" s="52"/>
      <c r="U85" s="53"/>
      <c r="V85" s="49" t="str">
        <f>IF(ROW()-51&gt;MAX([1]申出リスト!$A$2:$A$1000204),"",INDEX([1]申出リスト!$A$2:$J$1000204,MATCH(ROW()-51,[1]申出リスト!$A$2:$A$1000204,0),COLUMN()-12))</f>
        <v/>
      </c>
      <c r="W85" s="49"/>
      <c r="X85" s="50"/>
      <c r="Y85" s="46" t="str">
        <f>IF(ROW()-51&gt;MAX([1]申出リスト!$A$2:$A$1000204),"",INDEX([1]申出リスト!$A$2:$K$1000204,MATCH(ROW()-51,[1]申出リスト!$A$2:$A$1000204,0),COLUMN()-14))</f>
        <v/>
      </c>
      <c r="Z85" s="47"/>
      <c r="AA85" s="47"/>
      <c r="AB85" s="47"/>
      <c r="AC85" s="47"/>
      <c r="AD85" s="47"/>
      <c r="AE85" s="47"/>
      <c r="AF85" s="47"/>
      <c r="AG85" s="48"/>
    </row>
  </sheetData>
  <mergeCells count="256">
    <mergeCell ref="E85:K85"/>
    <mergeCell ref="L85:O85"/>
    <mergeCell ref="P85:R85"/>
    <mergeCell ref="S85:U85"/>
    <mergeCell ref="V85:X85"/>
    <mergeCell ref="Y85:AG85"/>
    <mergeCell ref="E84:K84"/>
    <mergeCell ref="L84:O84"/>
    <mergeCell ref="P84:R84"/>
    <mergeCell ref="S84:U84"/>
    <mergeCell ref="V84:X84"/>
    <mergeCell ref="Y84:AG84"/>
    <mergeCell ref="E83:K83"/>
    <mergeCell ref="L83:O83"/>
    <mergeCell ref="P83:R83"/>
    <mergeCell ref="S83:U83"/>
    <mergeCell ref="V83:X83"/>
    <mergeCell ref="Y83:AG83"/>
    <mergeCell ref="E82:K82"/>
    <mergeCell ref="L82:O82"/>
    <mergeCell ref="P82:R82"/>
    <mergeCell ref="S82:U82"/>
    <mergeCell ref="V82:X82"/>
    <mergeCell ref="Y82:AG82"/>
    <mergeCell ref="E81:K81"/>
    <mergeCell ref="L81:O81"/>
    <mergeCell ref="P81:R81"/>
    <mergeCell ref="S81:U81"/>
    <mergeCell ref="V81:X81"/>
    <mergeCell ref="Y81:AG81"/>
    <mergeCell ref="E80:K80"/>
    <mergeCell ref="L80:O80"/>
    <mergeCell ref="P80:R80"/>
    <mergeCell ref="S80:U80"/>
    <mergeCell ref="V80:X80"/>
    <mergeCell ref="Y80:AG80"/>
    <mergeCell ref="E79:K79"/>
    <mergeCell ref="L79:O79"/>
    <mergeCell ref="P79:R79"/>
    <mergeCell ref="S79:U79"/>
    <mergeCell ref="V79:X79"/>
    <mergeCell ref="Y79:AG79"/>
    <mergeCell ref="E78:K78"/>
    <mergeCell ref="L78:O78"/>
    <mergeCell ref="P78:R78"/>
    <mergeCell ref="S78:U78"/>
    <mergeCell ref="V78:X78"/>
    <mergeCell ref="Y78:AG78"/>
    <mergeCell ref="E77:K77"/>
    <mergeCell ref="L77:O77"/>
    <mergeCell ref="P77:R77"/>
    <mergeCell ref="S77:U77"/>
    <mergeCell ref="V77:X77"/>
    <mergeCell ref="Y77:AG77"/>
    <mergeCell ref="E76:K76"/>
    <mergeCell ref="L76:O76"/>
    <mergeCell ref="P76:R76"/>
    <mergeCell ref="S76:U76"/>
    <mergeCell ref="V76:X76"/>
    <mergeCell ref="Y76:AG76"/>
    <mergeCell ref="E75:K75"/>
    <mergeCell ref="L75:O75"/>
    <mergeCell ref="P75:R75"/>
    <mergeCell ref="S75:U75"/>
    <mergeCell ref="V75:X75"/>
    <mergeCell ref="Y75:AG75"/>
    <mergeCell ref="E74:K74"/>
    <mergeCell ref="L74:O74"/>
    <mergeCell ref="P74:R74"/>
    <mergeCell ref="S74:U74"/>
    <mergeCell ref="V74:X74"/>
    <mergeCell ref="Y74:AG74"/>
    <mergeCell ref="E73:K73"/>
    <mergeCell ref="L73:O73"/>
    <mergeCell ref="P73:R73"/>
    <mergeCell ref="S73:U73"/>
    <mergeCell ref="V73:X73"/>
    <mergeCell ref="Y73:AG73"/>
    <mergeCell ref="E72:K72"/>
    <mergeCell ref="L72:O72"/>
    <mergeCell ref="P72:R72"/>
    <mergeCell ref="S72:U72"/>
    <mergeCell ref="V72:X72"/>
    <mergeCell ref="Y72:AG72"/>
    <mergeCell ref="E71:K71"/>
    <mergeCell ref="L71:O71"/>
    <mergeCell ref="P71:R71"/>
    <mergeCell ref="S71:U71"/>
    <mergeCell ref="V71:X71"/>
    <mergeCell ref="Y71:AG71"/>
    <mergeCell ref="E70:K70"/>
    <mergeCell ref="L70:O70"/>
    <mergeCell ref="P70:R70"/>
    <mergeCell ref="S70:U70"/>
    <mergeCell ref="V70:X70"/>
    <mergeCell ref="Y70:AG70"/>
    <mergeCell ref="E69:K69"/>
    <mergeCell ref="L69:O69"/>
    <mergeCell ref="P69:R69"/>
    <mergeCell ref="S69:U69"/>
    <mergeCell ref="V69:X69"/>
    <mergeCell ref="Y69:AG69"/>
    <mergeCell ref="E68:K68"/>
    <mergeCell ref="L68:O68"/>
    <mergeCell ref="P68:R68"/>
    <mergeCell ref="S68:U68"/>
    <mergeCell ref="V68:X68"/>
    <mergeCell ref="Y68:AG68"/>
    <mergeCell ref="E67:K67"/>
    <mergeCell ref="L67:O67"/>
    <mergeCell ref="P67:R67"/>
    <mergeCell ref="S67:U67"/>
    <mergeCell ref="V67:X67"/>
    <mergeCell ref="Y67:AG67"/>
    <mergeCell ref="E66:K66"/>
    <mergeCell ref="L66:O66"/>
    <mergeCell ref="P66:R66"/>
    <mergeCell ref="S66:U66"/>
    <mergeCell ref="V66:X66"/>
    <mergeCell ref="Y66:AG66"/>
    <mergeCell ref="E65:K65"/>
    <mergeCell ref="L65:O65"/>
    <mergeCell ref="P65:R65"/>
    <mergeCell ref="S65:U65"/>
    <mergeCell ref="V65:X65"/>
    <mergeCell ref="Y65:AG65"/>
    <mergeCell ref="E64:K64"/>
    <mergeCell ref="L64:O64"/>
    <mergeCell ref="P64:R64"/>
    <mergeCell ref="S64:U64"/>
    <mergeCell ref="V64:X64"/>
    <mergeCell ref="Y64:AG64"/>
    <mergeCell ref="E63:K63"/>
    <mergeCell ref="L63:O63"/>
    <mergeCell ref="P63:R63"/>
    <mergeCell ref="S63:U63"/>
    <mergeCell ref="V63:X63"/>
    <mergeCell ref="Y63:AG63"/>
    <mergeCell ref="E62:K62"/>
    <mergeCell ref="L62:O62"/>
    <mergeCell ref="P62:R62"/>
    <mergeCell ref="S62:U62"/>
    <mergeCell ref="V62:X62"/>
    <mergeCell ref="Y62:AG62"/>
    <mergeCell ref="E61:K61"/>
    <mergeCell ref="L61:O61"/>
    <mergeCell ref="P61:R61"/>
    <mergeCell ref="S61:U61"/>
    <mergeCell ref="V61:X61"/>
    <mergeCell ref="Y61:AG61"/>
    <mergeCell ref="E60:K60"/>
    <mergeCell ref="L60:O60"/>
    <mergeCell ref="P60:R60"/>
    <mergeCell ref="S60:U60"/>
    <mergeCell ref="V60:X60"/>
    <mergeCell ref="Y60:AG60"/>
    <mergeCell ref="E59:K59"/>
    <mergeCell ref="L59:O59"/>
    <mergeCell ref="P59:R59"/>
    <mergeCell ref="S59:U59"/>
    <mergeCell ref="V59:X59"/>
    <mergeCell ref="Y59:AG59"/>
    <mergeCell ref="Y57:AG57"/>
    <mergeCell ref="E58:K58"/>
    <mergeCell ref="L58:O58"/>
    <mergeCell ref="P58:R58"/>
    <mergeCell ref="S58:U58"/>
    <mergeCell ref="V58:X58"/>
    <mergeCell ref="Y58:AG58"/>
    <mergeCell ref="S56:U56"/>
    <mergeCell ref="E57:K57"/>
    <mergeCell ref="L57:O57"/>
    <mergeCell ref="P57:R57"/>
    <mergeCell ref="S57:U57"/>
    <mergeCell ref="V57:X57"/>
    <mergeCell ref="T51:X51"/>
    <mergeCell ref="T52:X52"/>
    <mergeCell ref="Z54:AF54"/>
    <mergeCell ref="A55:D85"/>
    <mergeCell ref="E55:K56"/>
    <mergeCell ref="L55:O56"/>
    <mergeCell ref="P55:U55"/>
    <mergeCell ref="V55:X55"/>
    <mergeCell ref="Y55:AG56"/>
    <mergeCell ref="P56:R56"/>
    <mergeCell ref="D48:I48"/>
    <mergeCell ref="J48:M48"/>
    <mergeCell ref="N48:T48"/>
    <mergeCell ref="D49:I49"/>
    <mergeCell ref="J49:M49"/>
    <mergeCell ref="N49:T49"/>
    <mergeCell ref="D43:K43"/>
    <mergeCell ref="L43:O43"/>
    <mergeCell ref="D46:I46"/>
    <mergeCell ref="J46:M46"/>
    <mergeCell ref="N46:T46"/>
    <mergeCell ref="D47:I47"/>
    <mergeCell ref="J47:M47"/>
    <mergeCell ref="N47:T47"/>
    <mergeCell ref="D40:K40"/>
    <mergeCell ref="L40:O40"/>
    <mergeCell ref="D41:K41"/>
    <mergeCell ref="L41:O41"/>
    <mergeCell ref="D42:K42"/>
    <mergeCell ref="L42:O42"/>
    <mergeCell ref="B28:T29"/>
    <mergeCell ref="N31:AG31"/>
    <mergeCell ref="T35:V36"/>
    <mergeCell ref="W35:AE36"/>
    <mergeCell ref="D39:K39"/>
    <mergeCell ref="L39:O39"/>
    <mergeCell ref="E26:K26"/>
    <mergeCell ref="L26:O26"/>
    <mergeCell ref="P26:R26"/>
    <mergeCell ref="S26:U26"/>
    <mergeCell ref="V26:X26"/>
    <mergeCell ref="Y26:AG26"/>
    <mergeCell ref="E25:K25"/>
    <mergeCell ref="L25:O25"/>
    <mergeCell ref="P25:R25"/>
    <mergeCell ref="S25:U25"/>
    <mergeCell ref="V25:X25"/>
    <mergeCell ref="Y25:AG25"/>
    <mergeCell ref="Y23:AG23"/>
    <mergeCell ref="E24:K24"/>
    <mergeCell ref="L24:O24"/>
    <mergeCell ref="P24:R24"/>
    <mergeCell ref="S24:U24"/>
    <mergeCell ref="V24:X24"/>
    <mergeCell ref="Y24:AG24"/>
    <mergeCell ref="L22:O22"/>
    <mergeCell ref="P22:R22"/>
    <mergeCell ref="S22:U22"/>
    <mergeCell ref="V22:X22"/>
    <mergeCell ref="Y22:AG22"/>
    <mergeCell ref="E23:K23"/>
    <mergeCell ref="L23:O23"/>
    <mergeCell ref="P23:R23"/>
    <mergeCell ref="S23:U23"/>
    <mergeCell ref="V23:X23"/>
    <mergeCell ref="A18:AG18"/>
    <mergeCell ref="A20:D26"/>
    <mergeCell ref="E20:K21"/>
    <mergeCell ref="L20:O21"/>
    <mergeCell ref="P20:U20"/>
    <mergeCell ref="V20:X20"/>
    <mergeCell ref="Y20:AG21"/>
    <mergeCell ref="P21:R21"/>
    <mergeCell ref="S21:U21"/>
    <mergeCell ref="E22:K22"/>
    <mergeCell ref="A3:AG3"/>
    <mergeCell ref="T5:AF5"/>
    <mergeCell ref="Q8:R8"/>
    <mergeCell ref="S8:AG9"/>
    <mergeCell ref="Q10:R10"/>
    <mergeCell ref="Q13:T13"/>
  </mergeCells>
  <phoneticPr fontId="3"/>
  <conditionalFormatting sqref="Y22:AG26">
    <cfRule type="cellIs" dxfId="3" priority="4" operator="equal">
      <formula>0</formula>
    </cfRule>
  </conditionalFormatting>
  <conditionalFormatting sqref="Y57:AG57">
    <cfRule type="cellIs" dxfId="2" priority="3" operator="equal">
      <formula>0</formula>
    </cfRule>
  </conditionalFormatting>
  <conditionalFormatting sqref="Y58:AG85">
    <cfRule type="cellIs" dxfId="1" priority="2" operator="equal">
      <formula>0</formula>
    </cfRule>
  </conditionalFormatting>
  <conditionalFormatting sqref="S8">
    <cfRule type="cellIs" dxfId="0" priority="1" operator="equal">
      <formula>0</formula>
    </cfRule>
  </conditionalFormatting>
  <printOptions horizontalCentered="1"/>
  <pageMargins left="0.78740157480314965" right="0.78740157480314965" top="0.35433070866141736" bottom="0.15748031496062992"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谷内　美佳</dc:creator>
  <cp:lastModifiedBy>谷内　美佳</cp:lastModifiedBy>
  <cp:lastPrinted>2025-10-06T01:14:45Z</cp:lastPrinted>
  <dcterms:created xsi:type="dcterms:W3CDTF">2025-10-06T01:14:28Z</dcterms:created>
  <dcterms:modified xsi:type="dcterms:W3CDTF">2025-10-06T01:15:59Z</dcterms:modified>
</cp:coreProperties>
</file>