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総務部\行財政管理課\財政班\【財政状況の公表】\【財政状況資料集】\R02年度決算分\08 HP掲載\"/>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<sst xmlns="http://schemas.openxmlformats.org/spreadsheetml/2006/main" count="1089" uniqueCount="627">
  <si>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</si>
  <si>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</si>
  <si>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</si>
  <si>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</si>
  <si>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</si>
  <si>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</si>
  <si>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</si>
  <si>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</si>
  <si>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</si>
  <si>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</si>
  <si>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</si>
  <si>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</si>
  <si>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</si>
  <si>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</si>
  <si>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</si>
  <si>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</si>
  <si>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</si>
  <si>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</si>
  <si>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</si>
  <si>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</si>
  <si>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</si>
  <si>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</si>
  <si>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</si>
  <si>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</si>
  <si>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</si>
  <si>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</si>
  <si>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</si>
  <si>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</si>
  <si>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</si>
  <si>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</si>
  <si>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</si>
  <si>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</si>
  <si>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</si>
  <si>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</si>
  <si>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</si>
  <si>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</si>
  <si>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</si>
  <si>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</si>
  <si>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</si>
  <si>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</si>
  <si>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</si>
  <si>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</si>
  <si>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</si>
  <si>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</si>
  <si>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</si>
  <si>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</si>
  <si>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</si>
  <si>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</si>
  <si>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</si>
  <si>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</si>
  <si>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</si>
  <si>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</si>
  <si>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</si>
  <si>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</si>
  <si>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</si>
  <si>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</si>
  <si>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</si>
  <si>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</si>
  <si>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</si>
  <si>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</si>
  <si>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</si>
  <si>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</si>
  <si>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</si>
  <si>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</si>
  <si>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</si>
  <si>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</si>
  <si>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</si>
  <si>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</si>
  <si>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</si>
  <si>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</si>
  <si>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</si>
  <si>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</si>
  <si>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</si>
  <si>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</si>
  <si>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</si>
  <si>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</si>
  <si>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</si>
  <si>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</si>
  <si>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</si>
  <si>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</si>
  <si>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</si>
  <si>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</si>
  <si>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</si>
  <si>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</si>
  <si>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</si>
  <si>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</si>
  <si>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</si>
  <si>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</si>
  <si>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</si>
  <si>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</si>
  <si>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</si>
  <si>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</si>
  <si>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</si>
  <si>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</si>
  <si>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</si>
  <si>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</si>
  <si>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</si>
  <si>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</si>
  <si>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</si>
  <si>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</si>
  <si>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</si>
  <si>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</si>
  <si>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</si>
  <si>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</si>
  <si>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</si>
  <si>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</si>
  <si>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</si>
  <si>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</si>
  <si>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</si>
  <si>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</si>
  <si>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</si>
  <si>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</si>
  <si>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</si>
  <si>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</si>
  <si>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</si>
  <si>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</si>
  <si>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</si>
  <si>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</si>
  <si>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</si>
  <si>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</si>
  <si>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</si>
  <si>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</si>
  <si>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</si>
  <si>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</si>
  <si>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</si>
  <si>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</si>
  <si>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</si>
  <si>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</si>
  <si>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</si>
  <si>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</si>
  <si>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</si>
  <si>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</si>
  <si>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</si>
  <si>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</si>
  <si>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</si>
  <si>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</si>
  <si>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</si>
  <si>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</si>
  <si>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</si>
  <si>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</si>
  <si>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</si>
  <si>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</si>
  <si>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</si>
  <si>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</si>
  <si>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</si>
  <si>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</si>
  <si>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</si>
  <si>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</si>
  <si>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</si>
  <si>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</si>
  <si>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</si>
  <si>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</si>
  <si>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</si>
  <si>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</si>
  <si>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</si>
  <si>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</si>
  <si>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</si>
  <si>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</si>
  <si>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</si>
  <si>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</si>
  <si>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</si>
  <si>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</si>
  <si>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</si>
  <si>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</si>
  <si>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</si>
  <si>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</si>
  <si>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</si>
  <si>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</si>
  <si>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</si>
  <si>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</si>
  <si>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</si>
  <si>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</si>
  <si>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</si>
  <si>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</si>
  <si>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</si>
  <si>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</si>
  <si>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</si>
  <si>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</si>
  <si>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</si>
  <si>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</si>
  <si>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</si>
  <si>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</si>
  <si>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</si>
  <si>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</si>
  <si>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</si>
  <si>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</si>
  <si>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</si>
  <si>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</si>
  <si>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</si>
  <si>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</si>
  <si>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</si>
  <si>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</si>
  <si>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</si>
  <si>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</si>
  <si>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</si>
  <si>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</si>
  <si>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</si>
  <si>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</si>
  <si>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</si>
  <si>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</si>
  <si>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</si>
  <si>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</si>
  <si>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</si>
  <si>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</si>
  <si>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</si>
  <si>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</si>
  <si>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</si>
  <si>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</si>
  <si>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</si>
  <si>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</si>
  <si>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</si>
  <si>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</si>
  <si>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</si>
  <si>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</si>
  <si>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</si>
  <si>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</si>
  <si>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</si>
  <si>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</si>
  <si>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</si>
  <si>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</si>
  <si>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</si>
  <si>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</si>
  <si>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</si>
  <si>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</si>
  <si>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</si>
  <si>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</si>
  <si>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</si>
  <si>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</si>
  <si>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</si>
  <si>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</si>
  <si>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</si>
  <si>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</si>
  <si>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</si>
  <si>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</si>
  <si>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</si>
  <si>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</si>
  <si>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</si>
  <si>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</si>
  <si>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</si>
  <si>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</si>
  <si>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</si>
  <si>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</si>
  <si>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</si>
  <si>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</si>
  <si>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</si>
  <si>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</si>
  <si>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</si>
  <si>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</si>
  <si>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</si>
  <si>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</si>
  <si>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</si>
  <si>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</si>
  <si>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</si>
  <si>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</si>
  <si>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</si>
  <si>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</si>
  <si>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</si>
  <si>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</si>
  <si>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</si>
  <si>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</si>
  <si>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</si>
  <si>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</si>
  <si>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</si>
  <si>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</si>
  <si>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</si>
  <si>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</si>
  <si>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</si>
  <si>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</si>
  <si>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</si>
  <si>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</si>
  <si>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</si>
  <si>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</si>
  <si>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</si>
  <si>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</si>
  <si>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</si>
  <si>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</si>
  <si>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</si>
  <si>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</si>
  <si>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</si>
  <si>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</si>
  <si>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</si>
  <si>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</si>
  <si>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</si>
  <si>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</si>
  <si>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</si>
  <si>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</si>
  <si>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</si>
  <si>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</si>
  <si>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</si>
  <si>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</si>
  <si>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</si>
  <si>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</si>
  <si>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</si>
  <si>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</si>
  <si>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</si>
  <si>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</si>
  <si>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</si>
  <si>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</si>
  <si>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</si>
  <si>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</si>
  <si>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</si>
  <si>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</si>
  <si>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</si>
  <si>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</si>
  <si>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</si>
  <si>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</si>
  <si>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</si>
  <si>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</si>
  <si>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</si>
  <si>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</si>
  <si>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</si>
  <si>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</si>
  <si>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</si>
  <si>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</si>
  <si>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</si>
  <si>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</si>
  <si>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</si>
  <si>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</si>
  <si>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</si>
  <si>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</si>
  <si>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</si>
  <si>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</si>
  <si>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</si>
  <si>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</si>
  <si>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</si>
  <si>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</si>
  <si>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</si>
  <si>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</si>
  <si>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</si>
  <si>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</si>
  <si>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</si>
  <si>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</si>
  <si>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</si>
  <si>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</si>
  <si>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</si>
  <si>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</si>
  <si>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</si>
  <si>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</si>
  <si>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</si>
  <si>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</si>
  <si>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</si>
  <si>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</si>
  <si>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</si>
  <si>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</si>
  <si>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</si>
  <si>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</si>
  <si>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</si>
  <si>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</si>
  <si>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</si>
  <si>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</si>
  <si>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</si>
  <si>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</si>
  <si>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</si>
  <si>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</si>
  <si>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</si>
  <si>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</si>
  <si>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</si>
  <si>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</si>
  <si>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</si>
  <si>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</si>
  <si>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</si>
  <si>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</si>
  <si>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</si>
  <si>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</si>
  <si>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</si>
  <si>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</si>
  <si>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</si>
  <si>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</si>
  <si>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</si>
  <si>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</si>
  <si>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</si>
  <si>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</si>
  <si>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</si>
  <si>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</si>
  <si>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</si>
  <si>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</si>
  <si>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</si>
  <si>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</si>
  <si>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</si>
  <si>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</si>
  <si>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</si>
  <si>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</si>
  <si>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</si>
  <si>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</si>
  <si>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</si>
  <si>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</si>
  <si>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</si>
  <si>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</si>
  <si>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</si>
  <si>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</si>
  <si>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</si>
  <si>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</si>
  <si>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</si>
  <si>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</si>
  <si>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</si>
  <si>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</si>
  <si>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</si>
  <si>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</si>
  <si>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</si>
  <si>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</si>
  <si>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</si>
  <si>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</si>
  <si>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</si>
  <si>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</si>
  <si>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</si>
  <si>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</si>
  <si>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</si>
  <si>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</si>
  <si>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</si>
  <si>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</si>
  <si>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</si>
  <si>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</si>
  <si>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</si>
  <si>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</si>
  <si>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</si>
  <si>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</si>
  <si>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</si>
  <si>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交通船特別会計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</si>
  <si>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</si>
  <si>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</si>
  <si>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</si>
  <si>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</si>
  <si>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</si>
  <si>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</si>
  <si>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</si>
  <si>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</si>
  <si>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</si>
  <si>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</si>
  <si>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</si>
  <si>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</si>
  <si>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</si>
  <si>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</si>
  <si>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</si>
  <si>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</si>
  <si>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</si>
  <si>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</si>
  <si>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</si>
  <si>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</si>
  <si>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</si>
  <si>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</si>
  <si>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</si>
  <si>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</si>
  <si>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</si>
  <si>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</si>
  <si>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</si>
  <si>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</si>
  <si>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</si>
  <si>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</si>
  <si>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</si>
  <si>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</si>
  <si>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</si>
  <si>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</si>
  <si>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</si>
  <si>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</si>
  <si>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</si>
  <si>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</si>
  <si>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</si>
  <si>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</si>
  <si>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</si>
  <si>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</si>
  <si>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</si>
  <si>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</si>
  <si>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</si>
  <si>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</si>
  <si>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</si>
  <si>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</si>
  <si>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</si>
  <si>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</si>
  <si>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</si>
  <si>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</si>
  <si>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</si>
  <si>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</si>
  <si>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</si>
  <si>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</si>
  <si>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</si>
  <si>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</si>
  <si>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</si>
  <si>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</si>
  <si>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</si>
  <si>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</si>
  <si>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</si>
  <si>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</si>
  <si>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</si>
  <si>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</si>
  <si>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</si>
  <si>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</si>
  <si>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</si>
  <si>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</si>
  <si>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</si>
  <si>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</si>
  <si>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</si>
  <si>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</si>
  <si>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</si>
  <si>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</si>
  <si>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</si>
  <si>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</si>
  <si>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</si>
  <si>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</si>
  <si>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</si>
  <si>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</si>
  <si>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</si>
  <si>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</si>
  <si>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</si>
  <si>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</si>
  <si>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</si>
  <si>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</si>
  <si>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</si>
  <si>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</si>
  <si>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</si>
  <si>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</si>
  <si>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</si>
  <si>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</si>
  <si>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</si>
  <si>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</si>
  <si>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</si>
  <si>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</si>
  <si>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</si>
  <si>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</si>
  <si>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</si>
  <si>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</si>
  <si>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</si>
  <si>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</si>
  <si>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</si>
  <si>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</si>
  <si>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</si>
  <si>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</si>
  <si>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</si>
  <si>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</si>
  <si>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</si>
  <si>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</si>
  <si>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</si>
  <si>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</si>
  <si>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</si>
  <si>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</si>
  <si>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</si>
  <si>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</si>
  <si>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</si>
  <si>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</si>
  <si>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</si>
  <si>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</si>
  <si>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</si>
  <si>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</si>
  <si>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</si>
  <si>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</si>
  <si>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</si>
  <si>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</si>
  <si>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</si>
  <si>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</si>
  <si>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</si>
  <si>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</si>
  <si>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</si>
  <si>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</si>
  <si>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</si>
  <si>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</si>
  <si>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</si>
  <si>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</si>
  <si>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</si>
  <si>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</si>
  <si>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</si>
  <si>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</si>
  <si>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</si>
  <si>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</si>
  <si>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</si>
  <si>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</si>
  <si>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</si>
  <si>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</si>
  <si>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</si>
  <si>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</si>
  <si>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</si>
  <si>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</si>
  <si>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</si>
  <si>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</si>
  <si>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</si>
  <si>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</si>
  <si>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</si>
  <si>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</si>
  <si>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</si>
  <si>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</si>
  <si>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</si>
  <si>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工業用水道事業会計</t>
  </si>
  <si>
    <t>下水道事業会計</t>
  </si>
  <si>
    <t>国民健康保険特別会計</t>
  </si>
  <si>
    <t>介護保険特別会計</t>
  </si>
  <si>
    <t>交通船特別会計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</si>
  <si>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</si>
  <si>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</si>
  <si>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</si>
  <si>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</si>
  <si>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</si>
  <si>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</si>
  <si>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</si>
  <si>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</si>
  <si>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</si>
  <si>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</si>
  <si>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</si>
  <si>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</si>
  <si>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長崎県市町村総合事務組合（公平委員会事業特別会計）</t>
    <phoneticPr fontId="2"/>
  </si>
  <si>
    <t>長崎県市町村総合事務組合（行政不服審査会事業特別会計）</t>
    <phoneticPr fontId="2"/>
  </si>
  <si>
    <t>長崎県市町村総合事務組合（交通災害共済事業特別会計）</t>
    <phoneticPr fontId="2"/>
  </si>
  <si>
    <t>長崎県後期高齢者医療広域連合（普通会計）</t>
    <phoneticPr fontId="2"/>
  </si>
  <si>
    <t>長崎県後期高齢者医療広域連合（後期高齢者医療事業会計）</t>
    <phoneticPr fontId="2"/>
  </si>
  <si>
    <t>長崎県林業公社</t>
    <rPh sb="0" eb="3">
      <t>ナガサキケン</t>
    </rPh>
    <rPh sb="3" eb="5">
      <t>リンギョウ</t>
    </rPh>
    <rPh sb="5" eb="7">
      <t>コウシャ</t>
    </rPh>
    <phoneticPr fontId="2"/>
  </si>
  <si>
    <t>-</t>
    <phoneticPr fontId="2"/>
  </si>
  <si>
    <t>-</t>
    <phoneticPr fontId="2"/>
  </si>
  <si>
    <t>地域振興基金</t>
    <rPh sb="0" eb="2">
      <t>チイキ</t>
    </rPh>
    <rPh sb="2" eb="4">
      <t>シンコウ</t>
    </rPh>
    <rPh sb="4" eb="6">
      <t>キキン</t>
    </rPh>
    <phoneticPr fontId="5"/>
  </si>
  <si>
    <t>合併市町村振興基金</t>
    <rPh sb="0" eb="2">
      <t>ガッペイ</t>
    </rPh>
    <rPh sb="2" eb="5">
      <t>シチョウソン</t>
    </rPh>
    <rPh sb="5" eb="7">
      <t>シンコウ</t>
    </rPh>
    <rPh sb="7" eb="9">
      <t>キキン</t>
    </rPh>
    <phoneticPr fontId="5"/>
  </si>
  <si>
    <t>社会福祉基金</t>
    <rPh sb="0" eb="2">
      <t>シャカイ</t>
    </rPh>
    <rPh sb="2" eb="4">
      <t>フクシ</t>
    </rPh>
    <rPh sb="4" eb="6">
      <t>キキン</t>
    </rPh>
    <phoneticPr fontId="5"/>
  </si>
  <si>
    <t>子ども夢基金</t>
    <rPh sb="0" eb="1">
      <t>コ</t>
    </rPh>
    <rPh sb="3" eb="4">
      <t>ユメ</t>
    </rPh>
    <rPh sb="4" eb="6">
      <t>キキン</t>
    </rPh>
    <phoneticPr fontId="5"/>
  </si>
  <si>
    <t>青少年スポーツ振興基金</t>
    <rPh sb="0" eb="3">
      <t>セイショウネン</t>
    </rPh>
    <rPh sb="7" eb="9">
      <t>シンコウ</t>
    </rPh>
    <rPh sb="9" eb="11">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</si>
  <si>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</si>
  <si>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</si>
  <si>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</si>
  <si>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</si>
  <si>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</si>
  <si>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indexed="8"/>
        <rFont val="游ゴシック"/>
        <family val="3"/>
        <charset val="128"/>
        <scheme val="minor"/>
      </rPr>
      <t>当市の将来負担比率は、充当可能財源等が将来負担額を上回ったことから比率なしとなっており、有形固定資産減価償却率は類似団体平均値と比較すると0.9ポイント低い58.0％となっている。
有形固定資産減価償却率の上昇を抑制するためには老朽化した公共施設の集約化・複合化、除却に取り組む必要があり、地方債の発行に伴い将来負担比率は一定上昇することが見込まれる。
　今後、老朽化した施設の更新等による財政負担が懸念されることから、公共施設等総合管理計画に基づいて老朽化した公共施設の集約化・複合化や除却に努める。</t>
    </r>
    <rPh sb="179" eb="181">
      <t>コンゴ</t>
    </rPh>
    <rPh sb="182" eb="185">
      <t>ロウキュウカ</t>
    </rPh>
    <rPh sb="187" eb="189">
      <t>シセツ</t>
    </rPh>
    <rPh sb="190" eb="192">
      <t>コウシン</t>
    </rPh>
    <rPh sb="192" eb="193">
      <t>トウ</t>
    </rPh>
    <rPh sb="196" eb="198">
      <t>ザイセイ</t>
    </rPh>
    <rPh sb="198" eb="200">
      <t>フタン</t>
    </rPh>
    <rPh sb="201" eb="203">
      <t>ケネン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</si>
  <si>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</si>
  <si>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</si>
  <si>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</si>
  <si>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</si>
  <si>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</si>
  <si>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</si>
  <si>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indexed="8"/>
        <rFont val="游ゴシック"/>
        <family val="3"/>
        <charset val="128"/>
        <scheme val="minor"/>
      </rPr>
      <t>当市の将来負担比率は、充当可能財源等が将来負担額を上回ったことから比率なしとなっており、実質公債費比率は継続的に実施してきた地方債繰上償還の効果により、類似団体平均値と比較すると11.2ポイント低い▲2.8％となっている。
　今後は起債の発行額の増加や上・下水道事業の公営企業債等繰入見込額の増加も見込まれるため、新規の地方債発行抑制や計画的な地方債繰上償還などを行い、両比率の上昇抑制に努める。</t>
    </r>
    <phoneticPr fontId="2"/>
  </si>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</sst>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20A3-46E2-879F-E4F6D08F53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116381</c:v>
                </c:pt>
                <c:pt idx="1">
                  <c:v>123827</c:v>
                </c:pt>
                <c:pt idx="2">
                  <c:v>99143</c:v>
                </c:pt>
                <c:pt idx="3">
                  <c:v>134971</c:v>
                </c:pt>
                <c:pt idx="4">
                  <c:v>139912</c:v>
                </c:pt>
              </c:numCache>
            </c:numRef>
          </c:val>
          <c:smooth val="0"/>
          <c:extLst xmlns:c16r2="http://schemas.microsoft.com/office/drawing/2015/06/chart">
            <c:ext xmlns:c16="http://schemas.microsoft.com/office/drawing/2014/chart" uri="{C3380CC4-5D6E-409C-BE32-E72D297353CC}">
              <c16:uniqueId val="{00000001-20A3-46E2-879F-E4F6D08F5341}"/>
            </c:ext>
          </c:extLst>
        </c:ser>
        <c:dLbls>
          <c:showLegendKey val="0"/>
          <c:showVal val="0"/>
          <c:showCatName val="0"/>
          <c:showSerName val="0"/>
          <c:showPercent val="0"/>
          <c:showBubbleSize val="0"/>
        </c:dLbls>
        <c:marker val="1"/>
        <c:smooth val="0"/>
        <c:axId val="335546880"/>
        <c:axId val="335547272"/>
      </c:lineChart>
      <c:catAx>
        <c:axId val="33554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547272"/>
        <c:crosses val="autoZero"/>
        <c:auto val="1"/>
        <c:lblAlgn val="ctr"/>
        <c:lblOffset val="100"/>
        <c:tickLblSkip val="1"/>
        <c:tickMarkSkip val="1"/>
        <c:noMultiLvlLbl val="0"/>
      </c:catAx>
      <c:valAx>
        <c:axId val="335547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5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6.93</c:v>
                </c:pt>
                <c:pt idx="2">
                  <c:v>7.01</c:v>
                </c:pt>
                <c:pt idx="3">
                  <c:v>8.52</c:v>
                </c:pt>
                <c:pt idx="4">
                  <c:v>6.79</c:v>
                </c:pt>
              </c:numCache>
            </c:numRef>
          </c:val>
          <c:extLst xmlns:c16r2="http://schemas.microsoft.com/office/drawing/2015/06/chart">
            <c:ext xmlns:c16="http://schemas.microsoft.com/office/drawing/2014/chart" uri="{C3380CC4-5D6E-409C-BE32-E72D297353CC}">
              <c16:uniqueId val="{00000000-6C84-43D4-B135-D52E3451C6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29.61</c:v>
                </c:pt>
                <c:pt idx="1">
                  <c:v>23.17</c:v>
                </c:pt>
                <c:pt idx="2">
                  <c:v>24.64</c:v>
                </c:pt>
                <c:pt idx="3">
                  <c:v>24.18</c:v>
                </c:pt>
                <c:pt idx="4">
                  <c:v>26.25</c:v>
                </c:pt>
              </c:numCache>
            </c:numRef>
          </c:val>
          <c:extLst xmlns:c16r2="http://schemas.microsoft.com/office/drawing/2015/06/chart">
            <c:ext xmlns:c16="http://schemas.microsoft.com/office/drawing/2014/chart" uri="{C3380CC4-5D6E-409C-BE32-E72D297353CC}">
              <c16:uniqueId val="{00000001-6C84-43D4-B135-D52E3451C67E}"/>
            </c:ext>
          </c:extLst>
        </c:ser>
        <c:dLbls>
          <c:showLegendKey val="0"/>
          <c:showVal val="0"/>
          <c:showCatName val="0"/>
          <c:showSerName val="0"/>
          <c:showPercent val="0"/>
          <c:showBubbleSize val="0"/>
        </c:dLbls>
        <c:gapWidth val="250"/>
        <c:overlap val="100"/>
        <c:axId val="335549232"/>
        <c:axId val="335548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12.11</c:v>
                </c:pt>
                <c:pt idx="1">
                  <c:v>10.18</c:v>
                </c:pt>
                <c:pt idx="2">
                  <c:v>9.85</c:v>
                </c:pt>
                <c:pt idx="3">
                  <c:v>8.9700000000000006</c:v>
                </c:pt>
                <c:pt idx="4">
                  <c:v>8.75</c:v>
                </c:pt>
              </c:numCache>
            </c:numRef>
          </c:val>
          <c:smooth val="0"/>
          <c:extLst xmlns:c16r2="http://schemas.microsoft.com/office/drawing/2015/06/chart">
            <c:ext xmlns:c16="http://schemas.microsoft.com/office/drawing/2014/chart" uri="{C3380CC4-5D6E-409C-BE32-E72D297353CC}">
              <c16:uniqueId val="{00000002-6C84-43D4-B135-D52E3451C67E}"/>
            </c:ext>
          </c:extLst>
        </c:ser>
        <c:dLbls>
          <c:showLegendKey val="0"/>
          <c:showVal val="0"/>
          <c:showCatName val="0"/>
          <c:showSerName val="0"/>
          <c:showPercent val="0"/>
          <c:showBubbleSize val="0"/>
        </c:dLbls>
        <c:marker val="1"/>
        <c:smooth val="0"/>
        <c:axId val="335549232"/>
        <c:axId val="335548056"/>
      </c:lineChart>
      <c:catAx>
        <c:axId val="33554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548056"/>
        <c:crosses val="autoZero"/>
        <c:auto val="1"/>
        <c:lblAlgn val="ctr"/>
        <c:lblOffset val="100"/>
        <c:tickLblSkip val="1"/>
        <c:tickMarkSkip val="1"/>
        <c:noMultiLvlLbl val="0"/>
      </c:catAx>
      <c:valAx>
        <c:axId val="33554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54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0.77</c:v>
                </c:pt>
                <c:pt idx="2">
                  <c:v>#N/A</c:v>
                </c:pt>
                <c:pt idx="3">
                  <c:v>0.35</c:v>
                </c:pt>
                <c:pt idx="4">
                  <c:v>#N/A</c:v>
                </c:pt>
                <c:pt idx="5">
                  <c:v>0.28999999999999998</c:v>
                </c:pt>
                <c:pt idx="6">
                  <c:v>#N/A</c:v>
                </c:pt>
                <c:pt idx="7">
                  <c:v>1.83</c:v>
                </c:pt>
                <c:pt idx="8">
                  <c:v>#N/A</c:v>
                </c:pt>
                <c:pt idx="9">
                  <c:v>0</c:v>
                </c:pt>
              </c:numCache>
            </c:numRef>
          </c:val>
          <c:extLst xmlns:c16r2="http://schemas.microsoft.com/office/drawing/2015/06/chart">
            <c:ext xmlns:c16="http://schemas.microsoft.com/office/drawing/2014/chart" uri="{C3380CC4-5D6E-409C-BE32-E72D297353CC}">
              <c16:uniqueId val="{00000000-B396-48D1-B76A-749B530E49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96-48D1-B76A-749B530E495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396-48D1-B76A-749B530E4957}"/>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7.0000000000000007E-2</c:v>
                </c:pt>
                <c:pt idx="4">
                  <c:v>#N/A</c:v>
                </c:pt>
                <c:pt idx="5">
                  <c:v>0.06</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3-B396-48D1-B76A-749B530E495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0.73</c:v>
                </c:pt>
                <c:pt idx="2">
                  <c:v>#N/A</c:v>
                </c:pt>
                <c:pt idx="3">
                  <c:v>0.82</c:v>
                </c:pt>
                <c:pt idx="4">
                  <c:v>#N/A</c:v>
                </c:pt>
                <c:pt idx="5">
                  <c:v>0.77</c:v>
                </c:pt>
                <c:pt idx="6">
                  <c:v>#N/A</c:v>
                </c:pt>
                <c:pt idx="7">
                  <c:v>0.53</c:v>
                </c:pt>
                <c:pt idx="8">
                  <c:v>#N/A</c:v>
                </c:pt>
                <c:pt idx="9">
                  <c:v>0.72</c:v>
                </c:pt>
              </c:numCache>
            </c:numRef>
          </c:val>
          <c:extLst xmlns:c16r2="http://schemas.microsoft.com/office/drawing/2015/06/chart">
            <c:ext xmlns:c16="http://schemas.microsoft.com/office/drawing/2014/chart" uri="{C3380CC4-5D6E-409C-BE32-E72D297353CC}">
              <c16:uniqueId val="{00000004-B396-48D1-B76A-749B530E495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c:v>
                </c:pt>
                <c:pt idx="2">
                  <c:v>#N/A</c:v>
                </c:pt>
                <c:pt idx="3">
                  <c:v>1.1599999999999999</c:v>
                </c:pt>
                <c:pt idx="4">
                  <c:v>#N/A</c:v>
                </c:pt>
                <c:pt idx="5">
                  <c:v>1.39</c:v>
                </c:pt>
                <c:pt idx="6">
                  <c:v>#N/A</c:v>
                </c:pt>
                <c:pt idx="7">
                  <c:v>1.17</c:v>
                </c:pt>
                <c:pt idx="8">
                  <c:v>#N/A</c:v>
                </c:pt>
                <c:pt idx="9">
                  <c:v>1.1000000000000001</c:v>
                </c:pt>
              </c:numCache>
            </c:numRef>
          </c:val>
          <c:extLst xmlns:c16r2="http://schemas.microsoft.com/office/drawing/2015/06/chart">
            <c:ext xmlns:c16="http://schemas.microsoft.com/office/drawing/2014/chart" uri="{C3380CC4-5D6E-409C-BE32-E72D297353CC}">
              <c16:uniqueId val="{00000005-B396-48D1-B76A-749B530E495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1.82</c:v>
                </c:pt>
              </c:numCache>
            </c:numRef>
          </c:val>
          <c:extLst xmlns:c16r2="http://schemas.microsoft.com/office/drawing/2015/06/chart">
            <c:ext xmlns:c16="http://schemas.microsoft.com/office/drawing/2014/chart" uri="{C3380CC4-5D6E-409C-BE32-E72D297353CC}">
              <c16:uniqueId val="{00000006-B396-48D1-B76A-749B530E4957}"/>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2.4300000000000002</c:v>
                </c:pt>
                <c:pt idx="4">
                  <c:v>#N/A</c:v>
                </c:pt>
                <c:pt idx="5">
                  <c:v>2.46</c:v>
                </c:pt>
                <c:pt idx="6">
                  <c:v>#N/A</c:v>
                </c:pt>
                <c:pt idx="7">
                  <c:v>2.33</c:v>
                </c:pt>
                <c:pt idx="8">
                  <c:v>#N/A</c:v>
                </c:pt>
                <c:pt idx="9">
                  <c:v>2.19</c:v>
                </c:pt>
              </c:numCache>
            </c:numRef>
          </c:val>
          <c:extLst xmlns:c16r2="http://schemas.microsoft.com/office/drawing/2015/06/chart">
            <c:ext xmlns:c16="http://schemas.microsoft.com/office/drawing/2014/chart" uri="{C3380CC4-5D6E-409C-BE32-E72D297353CC}">
              <c16:uniqueId val="{00000007-B396-48D1-B76A-749B530E49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6.92</c:v>
                </c:pt>
                <c:pt idx="2">
                  <c:v>#N/A</c:v>
                </c:pt>
                <c:pt idx="3">
                  <c:v>6.87</c:v>
                </c:pt>
                <c:pt idx="4">
                  <c:v>#N/A</c:v>
                </c:pt>
                <c:pt idx="5">
                  <c:v>6.92</c:v>
                </c:pt>
                <c:pt idx="6">
                  <c:v>#N/A</c:v>
                </c:pt>
                <c:pt idx="7">
                  <c:v>8.16</c:v>
                </c:pt>
                <c:pt idx="8">
                  <c:v>#N/A</c:v>
                </c:pt>
                <c:pt idx="9">
                  <c:v>6.78</c:v>
                </c:pt>
              </c:numCache>
            </c:numRef>
          </c:val>
          <c:extLst xmlns:c16r2="http://schemas.microsoft.com/office/drawing/2015/06/chart">
            <c:ext xmlns:c16="http://schemas.microsoft.com/office/drawing/2014/chart" uri="{C3380CC4-5D6E-409C-BE32-E72D297353CC}">
              <c16:uniqueId val="{00000008-B396-48D1-B76A-749B530E49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9.2200000000000006</c:v>
                </c:pt>
                <c:pt idx="2">
                  <c:v>#N/A</c:v>
                </c:pt>
                <c:pt idx="3">
                  <c:v>8.06</c:v>
                </c:pt>
                <c:pt idx="4">
                  <c:v>#N/A</c:v>
                </c:pt>
                <c:pt idx="5">
                  <c:v>8.3000000000000007</c:v>
                </c:pt>
                <c:pt idx="6">
                  <c:v>#N/A</c:v>
                </c:pt>
                <c:pt idx="7">
                  <c:v>9.26</c:v>
                </c:pt>
                <c:pt idx="8">
                  <c:v>#N/A</c:v>
                </c:pt>
                <c:pt idx="9">
                  <c:v>9.66</c:v>
                </c:pt>
              </c:numCache>
            </c:numRef>
          </c:val>
          <c:extLst xmlns:c16r2="http://schemas.microsoft.com/office/drawing/2015/06/chart">
            <c:ext xmlns:c16="http://schemas.microsoft.com/office/drawing/2014/chart" uri="{C3380CC4-5D6E-409C-BE32-E72D297353CC}">
              <c16:uniqueId val="{00000009-B396-48D1-B76A-749B530E4957}"/>
            </c:ext>
          </c:extLst>
        </c:ser>
        <c:dLbls>
          <c:showLegendKey val="0"/>
          <c:showVal val="0"/>
          <c:showCatName val="0"/>
          <c:showSerName val="0"/>
          <c:showPercent val="0"/>
          <c:showBubbleSize val="0"/>
        </c:dLbls>
        <c:gapWidth val="150"/>
        <c:overlap val="100"/>
        <c:axId val="335545704"/>
        <c:axId val="335546096"/>
      </c:barChart>
      <c:catAx>
        <c:axId val="33554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546096"/>
        <c:crosses val="autoZero"/>
        <c:auto val="1"/>
        <c:lblAlgn val="ctr"/>
        <c:lblOffset val="100"/>
        <c:tickLblSkip val="1"/>
        <c:tickMarkSkip val="1"/>
        <c:noMultiLvlLbl val="0"/>
      </c:catAx>
      <c:valAx>
        <c:axId val="33554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545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3070</c:v>
                </c:pt>
                <c:pt idx="5">
                  <c:v>3013</c:v>
                </c:pt>
                <c:pt idx="8">
                  <c:v>3013</c:v>
                </c:pt>
                <c:pt idx="11">
                  <c:v>3008</c:v>
                </c:pt>
                <c:pt idx="14">
                  <c:v>3002</c:v>
                </c:pt>
              </c:numCache>
            </c:numRef>
          </c:val>
          <c:extLst xmlns:c16r2="http://schemas.microsoft.com/office/drawing/2015/06/chart">
            <c:ext xmlns:c16="http://schemas.microsoft.com/office/drawing/2014/chart" uri="{C3380CC4-5D6E-409C-BE32-E72D297353CC}">
              <c16:uniqueId val="{00000000-CA8F-479E-8219-B253BB85BD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CA8F-479E-8219-B253BB85BD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A8F-479E-8219-B253BB85BD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8F-479E-8219-B253BB85BD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842</c:v>
                </c:pt>
                <c:pt idx="3">
                  <c:v>707</c:v>
                </c:pt>
                <c:pt idx="6">
                  <c:v>720</c:v>
                </c:pt>
                <c:pt idx="9">
                  <c:v>723</c:v>
                </c:pt>
                <c:pt idx="12">
                  <c:v>730</c:v>
                </c:pt>
              </c:numCache>
            </c:numRef>
          </c:val>
          <c:extLst xmlns:c16r2="http://schemas.microsoft.com/office/drawing/2015/06/chart">
            <c:ext xmlns:c16="http://schemas.microsoft.com/office/drawing/2014/chart" uri="{C3380CC4-5D6E-409C-BE32-E72D297353CC}">
              <c16:uniqueId val="{00000004-CA8F-479E-8219-B253BB85BD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8F-479E-8219-B253BB85BD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8F-479E-8219-B253BB85BD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2161</c:v>
                </c:pt>
                <c:pt idx="3">
                  <c:v>2220</c:v>
                </c:pt>
                <c:pt idx="6">
                  <c:v>2032</c:v>
                </c:pt>
                <c:pt idx="9">
                  <c:v>2005</c:v>
                </c:pt>
                <c:pt idx="12">
                  <c:v>1995</c:v>
                </c:pt>
              </c:numCache>
            </c:numRef>
          </c:val>
          <c:extLst xmlns:c16r2="http://schemas.microsoft.com/office/drawing/2015/06/chart">
            <c:ext xmlns:c16="http://schemas.microsoft.com/office/drawing/2014/chart" uri="{C3380CC4-5D6E-409C-BE32-E72D297353CC}">
              <c16:uniqueId val="{00000007-CA8F-479E-8219-B253BB85BDF3}"/>
            </c:ext>
          </c:extLst>
        </c:ser>
        <c:dLbls>
          <c:showLegendKey val="0"/>
          <c:showVal val="0"/>
          <c:showCatName val="0"/>
          <c:showSerName val="0"/>
          <c:showPercent val="0"/>
          <c:showBubbleSize val="0"/>
        </c:dLbls>
        <c:gapWidth val="100"/>
        <c:overlap val="100"/>
        <c:axId val="441883816"/>
        <c:axId val="44188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c:v>
                </c:pt>
                <c:pt idx="2">
                  <c:v>#N/A</c:v>
                </c:pt>
                <c:pt idx="3">
                  <c:v>#N/A</c:v>
                </c:pt>
                <c:pt idx="4">
                  <c:v>-86</c:v>
                </c:pt>
                <c:pt idx="5">
                  <c:v>#N/A</c:v>
                </c:pt>
                <c:pt idx="6">
                  <c:v>#N/A</c:v>
                </c:pt>
                <c:pt idx="7">
                  <c:v>-261</c:v>
                </c:pt>
                <c:pt idx="8">
                  <c:v>#N/A</c:v>
                </c:pt>
                <c:pt idx="9">
                  <c:v>#N/A</c:v>
                </c:pt>
                <c:pt idx="10">
                  <c:v>-280</c:v>
                </c:pt>
                <c:pt idx="11">
                  <c:v>#N/A</c:v>
                </c:pt>
                <c:pt idx="12">
                  <c:v>#N/A</c:v>
                </c:pt>
                <c:pt idx="13">
                  <c:v>-276</c:v>
                </c:pt>
                <c:pt idx="14">
                  <c:v>#N/A</c:v>
                </c:pt>
              </c:numCache>
            </c:numRef>
          </c:val>
          <c:smooth val="0"/>
          <c:extLst xmlns:c16r2="http://schemas.microsoft.com/office/drawing/2015/06/chart">
            <c:ext xmlns:c16="http://schemas.microsoft.com/office/drawing/2014/chart" uri="{C3380CC4-5D6E-409C-BE32-E72D297353CC}">
              <c16:uniqueId val="{00000008-CA8F-479E-8219-B253BB85BDF3}"/>
            </c:ext>
          </c:extLst>
        </c:ser>
        <c:dLbls>
          <c:showLegendKey val="0"/>
          <c:showVal val="0"/>
          <c:showCatName val="0"/>
          <c:showSerName val="0"/>
          <c:showPercent val="0"/>
          <c:showBubbleSize val="0"/>
        </c:dLbls>
        <c:marker val="1"/>
        <c:smooth val="0"/>
        <c:axId val="441883816"/>
        <c:axId val="441884208"/>
      </c:lineChart>
      <c:catAx>
        <c:axId val="44188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884208"/>
        <c:crosses val="autoZero"/>
        <c:auto val="1"/>
        <c:lblAlgn val="ctr"/>
        <c:lblOffset val="100"/>
        <c:tickLblSkip val="1"/>
        <c:tickMarkSkip val="1"/>
        <c:noMultiLvlLbl val="0"/>
      </c:catAx>
      <c:valAx>
        <c:axId val="44188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88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26582</c:v>
                </c:pt>
                <c:pt idx="5">
                  <c:v>25678</c:v>
                </c:pt>
                <c:pt idx="8">
                  <c:v>25052</c:v>
                </c:pt>
                <c:pt idx="11">
                  <c:v>24724</c:v>
                </c:pt>
                <c:pt idx="14">
                  <c:v>24235</c:v>
                </c:pt>
              </c:numCache>
            </c:numRef>
          </c:val>
          <c:extLst xmlns:c16r2="http://schemas.microsoft.com/office/drawing/2015/06/chart">
            <c:ext xmlns:c16="http://schemas.microsoft.com/office/drawing/2014/chart" uri="{C3380CC4-5D6E-409C-BE32-E72D297353CC}">
              <c16:uniqueId val="{00000000-5A6B-4DD7-9208-FDAA7BADB3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1007</c:v>
                </c:pt>
                <c:pt idx="5">
                  <c:v>939</c:v>
                </c:pt>
                <c:pt idx="8">
                  <c:v>894</c:v>
                </c:pt>
                <c:pt idx="11">
                  <c:v>882</c:v>
                </c:pt>
                <c:pt idx="14">
                  <c:v>965</c:v>
                </c:pt>
              </c:numCache>
            </c:numRef>
          </c:val>
          <c:extLst xmlns:c16r2="http://schemas.microsoft.com/office/drawing/2015/06/chart">
            <c:ext xmlns:c16="http://schemas.microsoft.com/office/drawing/2014/chart" uri="{C3380CC4-5D6E-409C-BE32-E72D297353CC}">
              <c16:uniqueId val="{00000001-5A6B-4DD7-9208-FDAA7BADB3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15080</c:v>
                </c:pt>
                <c:pt idx="5">
                  <c:v>13475</c:v>
                </c:pt>
                <c:pt idx="8">
                  <c:v>13714</c:v>
                </c:pt>
                <c:pt idx="11">
                  <c:v>13454</c:v>
                </c:pt>
                <c:pt idx="14">
                  <c:v>13612</c:v>
                </c:pt>
              </c:numCache>
            </c:numRef>
          </c:val>
          <c:extLst xmlns:c16r2="http://schemas.microsoft.com/office/drawing/2015/06/chart">
            <c:ext xmlns:c16="http://schemas.microsoft.com/office/drawing/2014/chart" uri="{C3380CC4-5D6E-409C-BE32-E72D297353CC}">
              <c16:uniqueId val="{00000002-5A6B-4DD7-9208-FDAA7BADB3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6B-4DD7-9208-FDAA7BADB3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6B-4DD7-9208-FDAA7BADB3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16</c:v>
                </c:pt>
                <c:pt idx="6">
                  <c:v>15</c:v>
                </c:pt>
                <c:pt idx="9">
                  <c:v>14</c:v>
                </c:pt>
                <c:pt idx="12">
                  <c:v>13</c:v>
                </c:pt>
              </c:numCache>
            </c:numRef>
          </c:val>
          <c:extLst xmlns:c16r2="http://schemas.microsoft.com/office/drawing/2015/06/chart">
            <c:ext xmlns:c16="http://schemas.microsoft.com/office/drawing/2014/chart" uri="{C3380CC4-5D6E-409C-BE32-E72D297353CC}">
              <c16:uniqueId val="{00000005-5A6B-4DD7-9208-FDAA7BADB3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3415</c:v>
                </c:pt>
                <c:pt idx="3">
                  <c:v>3522</c:v>
                </c:pt>
                <c:pt idx="6">
                  <c:v>3434</c:v>
                </c:pt>
                <c:pt idx="9">
                  <c:v>3485</c:v>
                </c:pt>
                <c:pt idx="12">
                  <c:v>3437</c:v>
                </c:pt>
              </c:numCache>
            </c:numRef>
          </c:val>
          <c:extLst xmlns:c16r2="http://schemas.microsoft.com/office/drawing/2015/06/chart">
            <c:ext xmlns:c16="http://schemas.microsoft.com/office/drawing/2014/chart" uri="{C3380CC4-5D6E-409C-BE32-E72D297353CC}">
              <c16:uniqueId val="{00000006-5A6B-4DD7-9208-FDAA7BADB3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A6B-4DD7-9208-FDAA7BADB3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8576</c:v>
                </c:pt>
                <c:pt idx="3">
                  <c:v>6654</c:v>
                </c:pt>
                <c:pt idx="6">
                  <c:v>6928</c:v>
                </c:pt>
                <c:pt idx="9">
                  <c:v>7793</c:v>
                </c:pt>
                <c:pt idx="12">
                  <c:v>8897</c:v>
                </c:pt>
              </c:numCache>
            </c:numRef>
          </c:val>
          <c:extLst xmlns:c16r2="http://schemas.microsoft.com/office/drawing/2015/06/chart">
            <c:ext xmlns:c16="http://schemas.microsoft.com/office/drawing/2014/chart" uri="{C3380CC4-5D6E-409C-BE32-E72D297353CC}">
              <c16:uniqueId val="{00000008-5A6B-4DD7-9208-FDAA7BADB3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11</c:v>
                </c:pt>
                <c:pt idx="6">
                  <c:v>5</c:v>
                </c:pt>
                <c:pt idx="9">
                  <c:v>0</c:v>
                </c:pt>
                <c:pt idx="12">
                  <c:v>0</c:v>
                </c:pt>
              </c:numCache>
            </c:numRef>
          </c:val>
          <c:extLst xmlns:c16r2="http://schemas.microsoft.com/office/drawing/2015/06/chart">
            <c:ext xmlns:c16="http://schemas.microsoft.com/office/drawing/2014/chart" uri="{C3380CC4-5D6E-409C-BE32-E72D297353CC}">
              <c16:uniqueId val="{00000009-5A6B-4DD7-9208-FDAA7BADB3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21925</c:v>
                </c:pt>
                <c:pt idx="3">
                  <c:v>20049</c:v>
                </c:pt>
                <c:pt idx="6">
                  <c:v>19947</c:v>
                </c:pt>
                <c:pt idx="9">
                  <c:v>20292</c:v>
                </c:pt>
                <c:pt idx="12">
                  <c:v>20616</c:v>
                </c:pt>
              </c:numCache>
            </c:numRef>
          </c:val>
          <c:extLst xmlns:c16r2="http://schemas.microsoft.com/office/drawing/2015/06/chart">
            <c:ext xmlns:c16="http://schemas.microsoft.com/office/drawing/2014/chart" uri="{C3380CC4-5D6E-409C-BE32-E72D297353CC}">
              <c16:uniqueId val="{0000000A-5A6B-4DD7-9208-FDAA7BADB376}"/>
            </c:ext>
          </c:extLst>
        </c:ser>
        <c:dLbls>
          <c:showLegendKey val="0"/>
          <c:showVal val="0"/>
          <c:showCatName val="0"/>
          <c:showSerName val="0"/>
          <c:showPercent val="0"/>
          <c:showBubbleSize val="0"/>
        </c:dLbls>
        <c:gapWidth val="100"/>
        <c:overlap val="100"/>
        <c:axId val="441882248"/>
        <c:axId val="441884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A6B-4DD7-9208-FDAA7BADB376}"/>
            </c:ext>
          </c:extLst>
        </c:ser>
        <c:dLbls>
          <c:showLegendKey val="0"/>
          <c:showVal val="0"/>
          <c:showCatName val="0"/>
          <c:showSerName val="0"/>
          <c:showPercent val="0"/>
          <c:showBubbleSize val="0"/>
        </c:dLbls>
        <c:marker val="1"/>
        <c:smooth val="0"/>
        <c:axId val="441882248"/>
        <c:axId val="441884600"/>
      </c:lineChart>
      <c:catAx>
        <c:axId val="44188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884600"/>
        <c:crosses val="autoZero"/>
        <c:auto val="1"/>
        <c:lblAlgn val="ctr"/>
        <c:lblOffset val="100"/>
        <c:tickLblSkip val="1"/>
        <c:tickMarkSkip val="1"/>
        <c:noMultiLvlLbl val="0"/>
      </c:catAx>
      <c:valAx>
        <c:axId val="44188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88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3065</c:v>
                </c:pt>
                <c:pt idx="1">
                  <c:v>2992</c:v>
                </c:pt>
                <c:pt idx="2">
                  <c:v>3262</c:v>
                </c:pt>
              </c:numCache>
            </c:numRef>
          </c:val>
          <c:extLst xmlns:c16r2="http://schemas.microsoft.com/office/drawing/2015/06/chart">
            <c:ext xmlns:c16="http://schemas.microsoft.com/office/drawing/2014/chart" uri="{C3380CC4-5D6E-409C-BE32-E72D297353CC}">
              <c16:uniqueId val="{00000000-728B-4F15-82CF-F4181FDCCA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1181</c:v>
                </c:pt>
                <c:pt idx="1">
                  <c:v>781</c:v>
                </c:pt>
                <c:pt idx="2">
                  <c:v>295</c:v>
                </c:pt>
              </c:numCache>
            </c:numRef>
          </c:val>
          <c:extLst xmlns:c16r2="http://schemas.microsoft.com/office/drawing/2015/06/chart">
            <c:ext xmlns:c16="http://schemas.microsoft.com/office/drawing/2014/chart" uri="{C3380CC4-5D6E-409C-BE32-E72D297353CC}">
              <c16:uniqueId val="{00000001-728B-4F15-82CF-F4181FDCCA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11826</c:v>
                </c:pt>
                <c:pt idx="1">
                  <c:v>11928</c:v>
                </c:pt>
                <c:pt idx="2">
                  <c:v>12191</c:v>
                </c:pt>
              </c:numCache>
            </c:numRef>
          </c:val>
          <c:extLst xmlns:c16r2="http://schemas.microsoft.com/office/drawing/2015/06/chart">
            <c:ext xmlns:c16="http://schemas.microsoft.com/office/drawing/2014/chart" uri="{C3380CC4-5D6E-409C-BE32-E72D297353CC}">
              <c16:uniqueId val="{00000002-728B-4F15-82CF-F4181FDCCA31}"/>
            </c:ext>
          </c:extLst>
        </c:ser>
        <c:dLbls>
          <c:showLegendKey val="0"/>
          <c:showVal val="0"/>
          <c:showCatName val="0"/>
          <c:showSerName val="0"/>
          <c:showPercent val="0"/>
          <c:showBubbleSize val="0"/>
        </c:dLbls>
        <c:gapWidth val="120"/>
        <c:overlap val="100"/>
        <c:axId val="441886952"/>
        <c:axId val="441884992"/>
      </c:barChart>
      <c:catAx>
        <c:axId val="44188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884992"/>
        <c:crosses val="autoZero"/>
        <c:auto val="1"/>
        <c:lblAlgn val="ctr"/>
        <c:lblOffset val="100"/>
        <c:tickLblSkip val="1"/>
        <c:tickMarkSkip val="1"/>
        <c:noMultiLvlLbl val="0"/>
      </c:catAx>
      <c:valAx>
        <c:axId val="441884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88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CE-4181-A06B-4BE7C7C76E08}"/>
                </c:ext>
                <c:ext xmlns:c15="http://schemas.microsoft.com/office/drawing/2012/chart" uri="{CE6537A1-D6FC-4f65-9D91-7224C49458BB}">
                  <c15:dlblFieldTable>
                    <c15:dlblFTEntry>
                      <c15:txfldGUID>{F268659E-BAF3-43F1-9FA2-A7D975420411}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CE-4181-A06B-4BE7C7C76E08}"/>
                </c:ext>
                <c:ext xmlns:c15="http://schemas.microsoft.com/office/drawing/2012/chart" uri="{CE6537A1-D6FC-4f65-9D91-7224C49458BB}">
                  <c15:dlblFieldTable>
                    <c15:dlblFTEntry>
                      <c15:txfldGUID>{61F7809E-D90A-41BE-BA14-3ECD08B4ED1B}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CE-4181-A06B-4BE7C7C76E08}"/>
                </c:ext>
                <c:ext xmlns:c15="http://schemas.microsoft.com/office/drawing/2012/chart" uri="{CE6537A1-D6FC-4f65-9D91-7224C49458BB}">
                  <c15:dlblFieldTable>
                    <c15:dlblFTEntry>
                      <c15:txfldGUID>{08641B47-8AD7-4A66-A4E4-712292D6D7E5}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CE-4181-A06B-4BE7C7C76E08}"/>
                </c:ext>
                <c:ext xmlns:c15="http://schemas.microsoft.com/office/drawing/2012/chart" uri="{CE6537A1-D6FC-4f65-9D91-7224C49458BB}">
                  <c15:dlblFieldTable>
                    <c15:dlblFTEntry>
                      <c15:txfldGUID>{AB79BA8B-25D0-49B7-B2FF-C3F576336DF2}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CE-4181-A06B-4BE7C7C76E08}"/>
                </c:ext>
                <c:ext xmlns:c15="http://schemas.microsoft.com/office/drawing/2012/chart" uri="{CE6537A1-D6FC-4f65-9D91-7224C49458BB}">
                  <c15:dlblFieldTable>
                    <c15:dlblFTEntry>
                      <c15:txfldGUID>{3205DDD3-EF86-4FB6-AECD-F325F22944FB}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CE-4181-A06B-4BE7C7C76E08}"/>
                </c:ext>
                <c:ext xmlns:c15="http://schemas.microsoft.com/office/drawing/2012/chart" uri="{CE6537A1-D6FC-4f65-9D91-7224C49458BB}">
                  <c15:dlblFieldTable>
                    <c15:dlblFTEntry>
                      <c15:txfldGUID>{E9109558-E620-41E7-AC80-E8D31FAFAE5A}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CE-4181-A06B-4BE7C7C76E08}"/>
                </c:ext>
                <c:ext xmlns:c15="http://schemas.microsoft.com/office/drawing/2012/chart" uri="{CE6537A1-D6FC-4f65-9D91-7224C49458BB}">
                  <c15:dlblFieldTable>
                    <c15:dlblFTEntry>
                      <c15:txfldGUID>{464CD3B9-27A4-4295-8383-1D6CCE62F947}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CE-4181-A06B-4BE7C7C76E08}"/>
                </c:ext>
                <c:ext xmlns:c15="http://schemas.microsoft.com/office/drawing/2012/chart" uri="{CE6537A1-D6FC-4f65-9D91-7224C49458BB}">
                  <c15:dlblFieldTable>
                    <c15:dlblFTEntry>
                      <c15:txfldGUID>{C16BA3ED-210D-4434-BF79-B8399AFC2E0E}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CE-4181-A06B-4BE7C7C76E08}"/>
                </c:ext>
                <c:ext xmlns:c15="http://schemas.microsoft.com/office/drawing/2012/chart" uri="{CE6537A1-D6FC-4f65-9D91-7224C49458BB}">
                  <c15:dlblFieldTable>
                    <c15:dlblFTEntry>
                      <c15:txfldGUID>{12D71485-6D24-480B-82AD-15BF90CC43FA}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53.1</c:v>
                </c:pt>
                <c:pt idx="16">
                  <c:v>54.9</c:v>
                </c:pt>
                <c:pt idx="24">
                  <c:v>56.5</c:v>
                </c:pt>
                <c:pt idx="32">
                  <c:v>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5CE-4181-A06B-4BE7C7C76E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CE-4181-A06B-4BE7C7C76E08}"/>
                </c:ext>
                <c:ext xmlns:c15="http://schemas.microsoft.com/office/drawing/2012/chart" uri="{CE6537A1-D6FC-4f65-9D91-7224C49458BB}">
                  <c15:layout/>
                  <c15:dlblFieldTable>
                    <c15:dlblFTEntry>
                      <c15:txfldGUID>{9A83E36E-E12B-4C43-B92A-F67B710A308E}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CE-4181-A06B-4BE7C7C76E08}"/>
                </c:ext>
                <c:ext xmlns:c15="http://schemas.microsoft.com/office/drawing/2012/chart" uri="{CE6537A1-D6FC-4f65-9D91-7224C49458BB}">
                  <c15:dlblFieldTable>
                    <c15:dlblFTEntry>
                      <c15:txfldGUID>{820F1D37-BEEA-4BA8-96B6-CC659431DB0B}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CE-4181-A06B-4BE7C7C76E08}"/>
                </c:ext>
                <c:ext xmlns:c15="http://schemas.microsoft.com/office/drawing/2012/chart" uri="{CE6537A1-D6FC-4f65-9D91-7224C49458BB}">
                  <c15:dlblFieldTable>
                    <c15:dlblFTEntry>
                      <c15:txfldGUID>{5B195EBF-D955-4333-9527-AEFA1AE00418}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CE-4181-A06B-4BE7C7C76E08}"/>
                </c:ext>
                <c:ext xmlns:c15="http://schemas.microsoft.com/office/drawing/2012/chart" uri="{CE6537A1-D6FC-4f65-9D91-7224C49458BB}">
                  <c15:dlblFieldTable>
                    <c15:dlblFTEntry>
                      <c15:txfldGUID>{5C03D0B8-EC5C-4BD8-A05A-509CF9289111}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CE-4181-A06B-4BE7C7C76E08}"/>
                </c:ext>
                <c:ext xmlns:c15="http://schemas.microsoft.com/office/drawing/2012/chart" uri="{CE6537A1-D6FC-4f65-9D91-7224C49458BB}">
                  <c15:dlblFieldTable>
                    <c15:dlblFTEntry>
                      <c15:txfldGUID>{C35B4002-527E-4F0F-96A8-58CE63C74379}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CE-4181-A06B-4BE7C7C76E08}"/>
                </c:ext>
                <c:ext xmlns:c15="http://schemas.microsoft.com/office/drawing/2012/chart" uri="{CE6537A1-D6FC-4f65-9D91-7224C49458BB}">
                  <c15:layout/>
                  <c15:dlblFieldTable>
                    <c15:dlblFTEntry>
                      <c15:txfldGUID>{30E5A8E0-1A30-4A5C-A932-BC8CA1F68939}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CE-4181-A06B-4BE7C7C76E08}"/>
                </c:ext>
                <c:ext xmlns:c15="http://schemas.microsoft.com/office/drawing/2012/chart" uri="{CE6537A1-D6FC-4f65-9D91-7224C49458BB}">
                  <c15:layout/>
                  <c15:dlblFieldTable>
                    <c15:dlblFTEntry>
                      <c15:txfldGUID>{AC5A1913-870D-4FED-8BAE-63987A568A56}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CE-4181-A06B-4BE7C7C76E08}"/>
                </c:ext>
                <c:ext xmlns:c15="http://schemas.microsoft.com/office/drawing/2012/chart" uri="{CE6537A1-D6FC-4f65-9D91-7224C49458BB}">
                  <c15:layout/>
                  <c15:dlblFieldTable>
                    <c15:dlblFTEntry>
                      <c15:txfldGUID>{7DD4FBD7-76B4-46CB-B768-46E50F64E5D0}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CE-4181-A06B-4BE7C7C76E08}"/>
                </c:ext>
                <c:ext xmlns:c15="http://schemas.microsoft.com/office/drawing/2012/chart" uri="{CE6537A1-D6FC-4f65-9D91-7224C49458BB}">
                  <c15:layout/>
                  <c15:dlblFieldTable>
                    <c15:dlblFTEntry>
                      <c15:txfldGUID>{F44FF013-CB64-4517-BCC6-89F20C389407}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45CE-4181-A06B-4BE7C7C76E08}"/>
            </c:ext>
          </c:extLst>
        </c:ser>
        <c:dLbls>
          <c:showLegendKey val="0"/>
          <c:showVal val="1"/>
          <c:showCatName val="0"/>
          <c:showSerName val="0"/>
          <c:showPercent val="0"/>
          <c:showBubbleSize val="0"/>
        </c:dLbls>
        <c:axId val="555591400"/>
        <c:axId val="555592576"/>
      </c:scatterChart>
      <c:valAx>
        <c:axId val="55559140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592576"/>
        <c:crosses val="autoZero"/>
        <c:crossBetween val="midCat"/>
      </c:valAx>
      <c:valAx>
        <c:axId val="555592576"/>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5591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D3-4C0C-A714-429B985E7A8B}"/>
                </c:ext>
                <c:ext xmlns:c15="http://schemas.microsoft.com/office/drawing/2012/chart" uri="{CE6537A1-D6FC-4f65-9D91-7224C49458BB}">
                  <c15:dlblFieldTable>
                    <c15:dlblFTEntry>
                      <c15:txfldGUID>{271818DD-0C22-4E92-B214-C0531015D25E}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D3-4C0C-A714-429B985E7A8B}"/>
                </c:ext>
                <c:ext xmlns:c15="http://schemas.microsoft.com/office/drawing/2012/chart" uri="{CE6537A1-D6FC-4f65-9D91-7224C49458BB}">
                  <c15:dlblFieldTable>
                    <c15:dlblFTEntry>
                      <c15:txfldGUID>{865D6842-1627-495A-A71A-AAB40224C9F2}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D3-4C0C-A714-429B985E7A8B}"/>
                </c:ext>
                <c:ext xmlns:c15="http://schemas.microsoft.com/office/drawing/2012/chart" uri="{CE6537A1-D6FC-4f65-9D91-7224C49458BB}">
                  <c15:dlblFieldTable>
                    <c15:dlblFTEntry>
                      <c15:txfldGUID>{617E08BE-8972-4C6C-B433-8B87E1E08E86}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D3-4C0C-A714-429B985E7A8B}"/>
                </c:ext>
                <c:ext xmlns:c15="http://schemas.microsoft.com/office/drawing/2012/chart" uri="{CE6537A1-D6FC-4f65-9D91-7224C49458BB}">
                  <c15:dlblFieldTable>
                    <c15:dlblFTEntry>
                      <c15:txfldGUID>{99750F89-25A3-452A-BB90-85EB3A8DA9BD}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D3-4C0C-A714-429B985E7A8B}"/>
                </c:ext>
                <c:ext xmlns:c15="http://schemas.microsoft.com/office/drawing/2012/chart" uri="{CE6537A1-D6FC-4f65-9D91-7224C49458BB}">
                  <c15:dlblFieldTable>
                    <c15:dlblFTEntry>
                      <c15:txfldGUID>{E42FD266-8BA1-43B2-B9E7-8079876204A3}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D3-4C0C-A714-429B985E7A8B}"/>
                </c:ext>
                <c:ext xmlns:c15="http://schemas.microsoft.com/office/drawing/2012/chart" uri="{CE6537A1-D6FC-4f65-9D91-7224C49458BB}">
                  <c15:dlblFieldTable>
                    <c15:dlblFTEntry>
                      <c15:txfldGUID>{EC6413C1-1255-430D-8F76-E311EC72AE05}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D3-4C0C-A714-429B985E7A8B}"/>
                </c:ext>
                <c:ext xmlns:c15="http://schemas.microsoft.com/office/drawing/2012/chart" uri="{CE6537A1-D6FC-4f65-9D91-7224C49458BB}">
                  <c15:dlblFieldTable>
                    <c15:dlblFTEntry>
                      <c15:txfldGUID>{C7FA1BAF-BCA3-4102-A239-F5CCA8F14488}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D3-4C0C-A714-429B985E7A8B}"/>
                </c:ext>
                <c:ext xmlns:c15="http://schemas.microsoft.com/office/drawing/2012/chart" uri="{CE6537A1-D6FC-4f65-9D91-7224C49458BB}">
                  <c15:dlblFieldTable>
                    <c15:dlblFTEntry>
                      <c15:txfldGUID>{30BE410F-59F6-485D-A4FA-012637AD4E1E}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D3-4C0C-A714-429B985E7A8B}"/>
                </c:ext>
                <c:ext xmlns:c15="http://schemas.microsoft.com/office/drawing/2012/chart" uri="{CE6537A1-D6FC-4f65-9D91-7224C49458BB}">
                  <c15:dlblFieldTable>
                    <c15:dlblFTEntry>
                      <c15:txfldGUID>{F3B21702-E719-46D3-8BD5-C01FD8BF083E}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-0.6</c:v>
                </c:pt>
                <c:pt idx="16">
                  <c:v>-1.4</c:v>
                </c:pt>
                <c:pt idx="24">
                  <c:v>-2.1</c:v>
                </c:pt>
                <c:pt idx="32">
                  <c:v>-2.8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ED3-4C0C-A714-429B985E7A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D3-4C0C-A714-429B985E7A8B}"/>
                </c:ext>
                <c:ext xmlns:c15="http://schemas.microsoft.com/office/drawing/2012/chart" uri="{CE6537A1-D6FC-4f65-9D91-7224C49458BB}">
                  <c15:dlblFieldTable>
                    <c15:dlblFTEntry>
                      <c15:txfldGUID>{82EF0381-6586-4444-9C96-290858F4939D}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D3-4C0C-A714-429B985E7A8B}"/>
                </c:ext>
                <c:ext xmlns:c15="http://schemas.microsoft.com/office/drawing/2012/chart" uri="{CE6537A1-D6FC-4f65-9D91-7224C49458BB}">
                  <c15:dlblFieldTable>
                    <c15:dlblFTEntry>
                      <c15:txfldGUID>{11B7E820-0251-490E-852F-3F3EE1ED4A19}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D3-4C0C-A714-429B985E7A8B}"/>
                </c:ext>
                <c:ext xmlns:c15="http://schemas.microsoft.com/office/drawing/2012/chart" uri="{CE6537A1-D6FC-4f65-9D91-7224C49458BB}">
                  <c15:dlblFieldTable>
                    <c15:dlblFTEntry>
                      <c15:txfldGUID>{E025ACA6-92A5-48D1-82EB-021F50B0F3AE}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D3-4C0C-A714-429B985E7A8B}"/>
                </c:ext>
                <c:ext xmlns:c15="http://schemas.microsoft.com/office/drawing/2012/chart" uri="{CE6537A1-D6FC-4f65-9D91-7224C49458BB}">
                  <c15:dlblFieldTable>
                    <c15:dlblFTEntry>
                      <c15:txfldGUID>{C55D3181-A420-41EF-93CF-68ACB4B330BB}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D3-4C0C-A714-429B985E7A8B}"/>
                </c:ext>
                <c:ext xmlns:c15="http://schemas.microsoft.com/office/drawing/2012/chart" uri="{CE6537A1-D6FC-4f65-9D91-7224C49458BB}">
                  <c15:dlblFieldTable>
                    <c15:dlblFTEntry>
                      <c15:txfldGUID>{0119AE7F-77BF-4D6B-8376-C93E04BDEC29}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D3-4C0C-A714-429B985E7A8B}"/>
                </c:ext>
                <c:ext xmlns:c15="http://schemas.microsoft.com/office/drawing/2012/chart" uri="{CE6537A1-D6FC-4f65-9D91-7224C49458BB}">
                  <c15:dlblFieldTable>
                    <c15:dlblFTEntry>
                      <c15:txfldGUID>{415CA284-06E4-4965-AAAF-33C7119D3F11}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D3-4C0C-A714-429B985E7A8B}"/>
                </c:ext>
                <c:ext xmlns:c15="http://schemas.microsoft.com/office/drawing/2012/chart" uri="{CE6537A1-D6FC-4f65-9D91-7224C49458BB}">
                  <c15:dlblFieldTable>
                    <c15:dlblFTEntry>
                      <c15:txfldGUID>{C25AAD33-3BBF-4184-BD63-497883608470}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D3-4C0C-A714-429B985E7A8B}"/>
                </c:ext>
                <c:ext xmlns:c15="http://schemas.microsoft.com/office/drawing/2012/chart" uri="{CE6537A1-D6FC-4f65-9D91-7224C49458BB}">
                  <c15:dlblFieldTable>
                    <c15:dlblFTEntry>
                      <c15:txfldGUID>{7D1B6E7F-8B70-4C79-96B8-5931410544BE}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D3-4C0C-A714-429B985E7A8B}"/>
                </c:ext>
                <c:ext xmlns:c15="http://schemas.microsoft.com/office/drawing/2012/chart" uri="{CE6537A1-D6FC-4f65-9D91-7224C49458BB}">
                  <c15:dlblFieldTable>
                    <c15:dlblFTEntry>
                      <c15:txfldGUID>{2282BCAA-A0E2-4E48-9B77-89669B5A87E5}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4ED3-4C0C-A714-429B985E7A8B}"/>
            </c:ext>
          </c:extLst>
        </c:ser>
        <c:dLbls>
          <c:showLegendKey val="0"/>
          <c:showVal val="1"/>
          <c:showCatName val="0"/>
          <c:showSerName val="0"/>
          <c:showPercent val="0"/>
          <c:showBubbleSize val="0"/>
        </c:dLbls>
        <c:axId val="555587088"/>
        <c:axId val="555594928"/>
      </c:scatterChart>
      <c:valAx>
        <c:axId val="555587088"/>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594928"/>
        <c:crosses val="autoZero"/>
        <c:crossBetween val="midCat"/>
      </c:valAx>
      <c:valAx>
        <c:axId val="555594928"/>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5587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元利償還金については、これまで継続的に実施してきた起債元金の繰上償還の効果等により、前年度比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百万円の減となっている。公営企業債の元利償還金に対する繰入金は、工業団地整備等に伴い前年度比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前年度と同様に算入公債費等が元利償還金等を上回ったため実質公債費比率の分子は▲</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百万円となり、Ｒ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年度実質公債費比率（単年度）は▲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今後も新規地方債の発行抑制や計画的な起債元金の繰上償還などに努める。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一般会計等では満期一括償還地方債を利用していない。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一般会計等に係る地方債の現在高は、総合支所建替整備事業や高速ブロードバンド環境整備等の大型事業の影響により前年度比</a:t>
          </a:r>
          <a:r>
            <a:rPr kumimoji="1" lang="en-US" altLang="ja-JP" sz="1400">
              <a:latin typeface="ＭＳ ゴシック" pitchFamily="49" charset="-128"/>
              <a:ea typeface="ＭＳ ゴシック" pitchFamily="49" charset="-128"/>
            </a:rPr>
            <a:t>324</a:t>
          </a:r>
          <a:r>
            <a:rPr kumimoji="1" lang="ja-JP" altLang="en-US" sz="1400">
              <a:latin typeface="ＭＳ ゴシック" pitchFamily="49" charset="-128"/>
              <a:ea typeface="ＭＳ ゴシック" pitchFamily="49" charset="-128"/>
            </a:rPr>
            <a:t>百万円の増となった。また、公営企業債等繰入見込額は工業団地整備事業等影響により前年度比</a:t>
          </a:r>
          <a:r>
            <a:rPr kumimoji="1" lang="en-US" altLang="ja-JP" sz="1400">
              <a:latin typeface="ＭＳ ゴシック" pitchFamily="49" charset="-128"/>
              <a:ea typeface="ＭＳ ゴシック" pitchFamily="49" charset="-128"/>
            </a:rPr>
            <a:t>1,104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充当可能基金は、ふるさと西海応援寄附金基金等の増により前年度比</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百万円の増、基準財政需要額算入見込額は、下水債現在高の減に伴う下水道費算入見込額減等により前年度比</a:t>
          </a:r>
          <a:r>
            <a:rPr kumimoji="1" lang="en-US" altLang="ja-JP" sz="1400">
              <a:latin typeface="ＭＳ ゴシック" pitchFamily="49" charset="-128"/>
              <a:ea typeface="ＭＳ ゴシック" pitchFamily="49" charset="-128"/>
            </a:rPr>
            <a:t>489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前年度と同様に充当可能財源等が将来負担額を上回ったため、将来負担比率の分子は▲</a:t>
          </a:r>
          <a:r>
            <a:rPr kumimoji="1" lang="en-US" altLang="ja-JP" sz="1400">
              <a:latin typeface="ＭＳ ゴシック" pitchFamily="49" charset="-128"/>
              <a:ea typeface="ＭＳ ゴシック" pitchFamily="49" charset="-128"/>
            </a:rPr>
            <a:t>5,848</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今後も公債費等義務的経費の削減などにより、財政健全化に努める。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千円の増、減債基金においては繰上償還財源に充てる取崩し等による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千円の減、その他特定目的基金においてはふるさと西海応援寄附金基金、農業振興基金、漁業振興基金の積立て等による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財政調整基金では、普通交付税の合併算定替終了や人口減少に伴う税収等の減少、大型事業に係る事業費や公共施設の維持管理費等の増加に備えるため、一定水準（標準財政規模の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減債基金では、公債費抑制を目的として今後も繰上償還を行う方針であるが、地方債残高や実質公債費比率などを考慮し、繰上償還を行う必要がある場合にのみ積立て及び取崩しを行う。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その他特定目的基金では、長期的な債券運用などにより積立てを推進し、必要に応じて事業の財源として取崩しを行っていく。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青少年スポーツ振興基金：市内学校等の児童生徒が行うスポーツ活動の支援事業の財源とする。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ふるさと西海応援寄附金基金：ふるさと納税の積立て等により、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農業振興基金：農業の振興に資する事業に充てる積立て等により、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漁業振興基金：漁業の振興に資する事業に充てる積立て等により、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青少年スポーツ振興基金：大崎高校野球部合宿所等整備などの事業に充てる取崩し等により、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長期的な債券運用などにより積立てを推進し、必要に応じて事業の財源として取崩しを行っていく。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千円の取崩しを行ったが、地方財政法に基づく前年度繰越金の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千円の積立てを行ったことにより、Ｒ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普通交付税の合併算定替終了や人口減少に伴う税収等の減少、大型事業に係る事業費や公共施設の維持管理費等の増加に備えるため、一定水準（標準財政規模の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後年の繰上償還の財源とするため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千円を積立てたが、当該年度における繰上償還の財源とするため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千円を取崩したことにより、Ｒ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公債費抑制を目的として今後も繰上償還を行う方針であるが、地方債残高や実質公債費比率などを考慮し、繰上償還を行う必要がある場合にのみ積立て及び取崩しを行う。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本市の有形固定資産減価償却率は</a:t>
          </a:r>
          <a:r>
            <a:rPr kumimoji="1" lang="ja-JP" altLang="en-US" sz="1050" b="0" i="0" baseline="0">
              <a:solidFill>
                <a:schemeClr val="dk1"/>
              </a:solidFill>
              <a:effectLst/>
              <a:latin typeface="+mn-lt"/>
              <a:ea typeface="+mn-ea"/>
              <a:cs typeface="+mn-cs"/>
            </a:rPr>
            <a:t>年々上昇傾向にはあるものの、</a:t>
          </a:r>
          <a:r>
            <a:rPr kumimoji="1" lang="ja-JP" altLang="ja-JP" sz="1050" b="0" i="0" baseline="0">
              <a:solidFill>
                <a:schemeClr val="dk1"/>
              </a:solidFill>
              <a:effectLst/>
              <a:latin typeface="+mn-lt"/>
              <a:ea typeface="+mn-ea"/>
              <a:cs typeface="+mn-cs"/>
            </a:rPr>
            <a:t>類似団体平均値と比較すると</a:t>
          </a:r>
          <a:r>
            <a:rPr kumimoji="1" lang="en-US" altLang="ja-JP" sz="1050" b="0" i="0" baseline="0">
              <a:solidFill>
                <a:schemeClr val="dk1"/>
              </a:solidFill>
              <a:effectLst/>
              <a:latin typeface="+mn-lt"/>
              <a:ea typeface="+mn-ea"/>
              <a:cs typeface="+mn-cs"/>
            </a:rPr>
            <a:t>0.9</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低い</a:t>
          </a:r>
          <a:r>
            <a:rPr kumimoji="1" lang="en-US" altLang="ja-JP" sz="1050" b="0" i="0" baseline="0">
              <a:solidFill>
                <a:schemeClr val="dk1"/>
              </a:solidFill>
              <a:effectLst/>
              <a:latin typeface="+mn-lt"/>
              <a:ea typeface="+mn-ea"/>
              <a:cs typeface="+mn-cs"/>
            </a:rPr>
            <a:t>58.0</a:t>
          </a:r>
          <a:r>
            <a:rPr kumimoji="1" lang="ja-JP" altLang="ja-JP" sz="1050" b="0" i="0" baseline="0">
              <a:solidFill>
                <a:schemeClr val="dk1"/>
              </a:solidFill>
              <a:effectLst/>
              <a:latin typeface="+mn-lt"/>
              <a:ea typeface="+mn-ea"/>
              <a:cs typeface="+mn-cs"/>
            </a:rPr>
            <a:t>％となっている。市町合併による公共施設保有数が多く、また耐用年数が残り少ない施設</a:t>
          </a:r>
          <a:r>
            <a:rPr kumimoji="1" lang="ja-JP" altLang="en-US" sz="1050" b="0" i="0" baseline="0">
              <a:solidFill>
                <a:schemeClr val="dk1"/>
              </a:solidFill>
              <a:effectLst/>
              <a:latin typeface="+mn-lt"/>
              <a:ea typeface="+mn-ea"/>
              <a:cs typeface="+mn-cs"/>
            </a:rPr>
            <a:t>もあるため、今後老朽化が進むと類似団体平均値を上回ることが想定される。</a:t>
          </a:r>
          <a:r>
            <a:rPr kumimoji="1" lang="ja-JP" altLang="ja-JP" sz="1050" b="0" i="0" baseline="0">
              <a:solidFill>
                <a:schemeClr val="dk1"/>
              </a:solidFill>
              <a:effectLst/>
              <a:latin typeface="+mn-lt"/>
              <a:ea typeface="+mn-ea"/>
              <a:cs typeface="+mn-cs"/>
            </a:rPr>
            <a:t>当比率の上昇を抑制するため、公共施設等総合管理計画に基づいて老朽化した公共施設の集約化・複合化や除却に努める。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8"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9" name="楕円 88"/>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90"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91" name="楕円 90"/>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29845</xdr:rowOff>
    </xdr:to>
    <xdr:cxnSp macro="">
      <xdr:nvCxnSpPr>
        <xdr:cNvPr id="92" name="直線コネクタ 91"/>
        <xdr:cNvCxnSpPr/>
      </xdr:nvCxnSpPr>
      <xdr:spPr>
        <a:xfrm>
          <a:off x="4051300" y="574103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83566</xdr:rowOff>
    </xdr:from>
    <xdr:to>
      <xdr:col>15</xdr:col>
      <xdr:colOff>187325</xdr:colOff>
      <xdr:row>29</xdr:row>
      <xdr:rowOff>13716</xdr:rowOff>
    </xdr:to>
    <xdr:sp macro="" textlink="">
      <xdr:nvSpPr>
        <xdr:cNvPr id="93" name="楕円 92"/>
        <xdr:cNvSpPr/>
      </xdr:nvSpPr>
      <xdr:spPr>
        <a:xfrm>
          <a:off x="3238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134366</xdr:rowOff>
    </xdr:from>
    <xdr:to>
      <xdr:col>19</xdr:col>
      <xdr:colOff>136525</xdr:colOff>
      <xdr:row>28</xdr:row>
      <xdr:rowOff>168910</xdr:rowOff>
    </xdr:to>
    <xdr:cxnSp macro="">
      <xdr:nvCxnSpPr>
        <xdr:cNvPr id="94" name="直線コネクタ 93"/>
        <xdr:cNvCxnSpPr/>
      </xdr:nvCxnSpPr>
      <xdr:spPr>
        <a:xfrm>
          <a:off x="3289300" y="570649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44704</xdr:rowOff>
    </xdr:from>
    <xdr:to>
      <xdr:col>11</xdr:col>
      <xdr:colOff>187325</xdr:colOff>
      <xdr:row>28</xdr:row>
      <xdr:rowOff>146304</xdr:rowOff>
    </xdr:to>
    <xdr:sp macro="" textlink="">
      <xdr:nvSpPr>
        <xdr:cNvPr id="95" name="楕円 94"/>
        <xdr:cNvSpPr/>
      </xdr:nvSpPr>
      <xdr:spPr>
        <a:xfrm>
          <a:off x="24765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95504</xdr:rowOff>
    </xdr:from>
    <xdr:to>
      <xdr:col>15</xdr:col>
      <xdr:colOff>136525</xdr:colOff>
      <xdr:row>28</xdr:row>
      <xdr:rowOff>134366</xdr:rowOff>
    </xdr:to>
    <xdr:cxnSp macro="">
      <xdr:nvCxnSpPr>
        <xdr:cNvPr id="96" name="直線コネクタ 95"/>
        <xdr:cNvCxnSpPr/>
      </xdr:nvCxnSpPr>
      <xdr:spPr>
        <a:xfrm>
          <a:off x="2527300" y="566762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3683</xdr:rowOff>
    </xdr:from>
    <xdr:to>
      <xdr:col>7</xdr:col>
      <xdr:colOff>187325</xdr:colOff>
      <xdr:row>28</xdr:row>
      <xdr:rowOff>105283</xdr:rowOff>
    </xdr:to>
    <xdr:sp macro="" textlink="">
      <xdr:nvSpPr>
        <xdr:cNvPr id="97" name="楕円 96"/>
        <xdr:cNvSpPr/>
      </xdr:nvSpPr>
      <xdr:spPr>
        <a:xfrm>
          <a:off x="1714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28</xdr:row>
      <xdr:rowOff>95504</xdr:rowOff>
    </xdr:to>
    <xdr:cxnSp macro="">
      <xdr:nvCxnSpPr>
        <xdr:cNvPr id="98" name="直線コネクタ 97"/>
        <xdr:cNvCxnSpPr/>
      </xdr:nvCxnSpPr>
      <xdr:spPr>
        <a:xfrm>
          <a:off x="1765300" y="562660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9"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102" name="n_4aveValue有形固定資産減価償却率"/>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103"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30243</xdr:rowOff>
    </xdr:from>
    <xdr:ext cx="405111" cy="259045"/>
    <xdr:sp macro="" textlink="">
      <xdr:nvSpPr>
        <xdr:cNvPr id="104" name="n_2mainValue有形固定資産減価償却率"/>
        <xdr:cNvSpPr txBox="1"/>
      </xdr:nvSpPr>
      <xdr:spPr>
        <a:xfrm>
          <a:off x="3086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162831</xdr:rowOff>
    </xdr:from>
    <xdr:ext cx="405111" cy="259045"/>
    <xdr:sp macro="" textlink="">
      <xdr:nvSpPr>
        <xdr:cNvPr id="105" name="n_3mainValue有形固定資産減価償却率"/>
        <xdr:cNvSpPr txBox="1"/>
      </xdr:nvSpPr>
      <xdr:spPr>
        <a:xfrm>
          <a:off x="2324744" y="539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121810</xdr:rowOff>
    </xdr:from>
    <xdr:ext cx="405111" cy="259045"/>
    <xdr:sp macro="" textlink="">
      <xdr:nvSpPr>
        <xdr:cNvPr id="106" name="n_4mainValue有形固定資産減価償却率"/>
        <xdr:cNvSpPr txBox="1"/>
      </xdr:nvSpPr>
      <xdr:spPr>
        <a:xfrm>
          <a:off x="1562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本市の債務償還比率は類似団体平均値と比較すると</a:t>
          </a:r>
          <a:r>
            <a:rPr kumimoji="1" lang="en-US" altLang="ja-JP" sz="1100">
              <a:solidFill>
                <a:schemeClr val="dk1"/>
              </a:solidFill>
              <a:effectLst/>
              <a:latin typeface="+mn-lt"/>
              <a:ea typeface="+mn-ea"/>
              <a:cs typeface="+mn-cs"/>
            </a:rPr>
            <a:t>183.1</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。これは既発債の繰上償還、充当可能財源の増加によるものである。</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工業団地整備事業などの大型事業の実施により公営企業債等繰入見込額が増加しており、将来負担額が増加している。今後も、新規の地方債発行抑制や計画的な地方債繰上償還など、債務の減少に努める。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113756</xdr:rowOff>
    </xdr:from>
    <xdr:to>
      <xdr:col>76</xdr:col>
      <xdr:colOff>73025</xdr:colOff>
      <xdr:row>28</xdr:row>
      <xdr:rowOff>43906</xdr:rowOff>
    </xdr:to>
    <xdr:sp macro="" textlink="">
      <xdr:nvSpPr>
        <xdr:cNvPr id="154" name="楕円 153"/>
        <xdr:cNvSpPr/>
      </xdr:nvSpPr>
      <xdr:spPr>
        <a:xfrm>
          <a:off x="14744700" y="5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136633</xdr:rowOff>
    </xdr:from>
    <xdr:ext cx="469744" cy="259045"/>
    <xdr:sp macro="" textlink="">
      <xdr:nvSpPr>
        <xdr:cNvPr id="155" name="債務償還比率該当値テキスト"/>
        <xdr:cNvSpPr txBox="1"/>
      </xdr:nvSpPr>
      <xdr:spPr>
        <a:xfrm>
          <a:off x="14846300" y="536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142748</xdr:rowOff>
    </xdr:from>
    <xdr:to>
      <xdr:col>72</xdr:col>
      <xdr:colOff>123825</xdr:colOff>
      <xdr:row>28</xdr:row>
      <xdr:rowOff>72898</xdr:rowOff>
    </xdr:to>
    <xdr:sp macro="" textlink="">
      <xdr:nvSpPr>
        <xdr:cNvPr id="156" name="楕円 155"/>
        <xdr:cNvSpPr/>
      </xdr:nvSpPr>
      <xdr:spPr>
        <a:xfrm>
          <a:off x="14033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164556</xdr:rowOff>
    </xdr:from>
    <xdr:to>
      <xdr:col>76</xdr:col>
      <xdr:colOff>22225</xdr:colOff>
      <xdr:row>28</xdr:row>
      <xdr:rowOff>22098</xdr:rowOff>
    </xdr:to>
    <xdr:cxnSp macro="">
      <xdr:nvCxnSpPr>
        <xdr:cNvPr id="157" name="直線コネクタ 156"/>
        <xdr:cNvCxnSpPr/>
      </xdr:nvCxnSpPr>
      <xdr:spPr>
        <a:xfrm flipV="1">
          <a:off x="14084300" y="5565231"/>
          <a:ext cx="711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30943</xdr:rowOff>
    </xdr:from>
    <xdr:to>
      <xdr:col>68</xdr:col>
      <xdr:colOff>123825</xdr:colOff>
      <xdr:row>27</xdr:row>
      <xdr:rowOff>132543</xdr:rowOff>
    </xdr:to>
    <xdr:sp macro="" textlink="">
      <xdr:nvSpPr>
        <xdr:cNvPr id="158" name="楕円 157"/>
        <xdr:cNvSpPr/>
      </xdr:nvSpPr>
      <xdr:spPr>
        <a:xfrm>
          <a:off x="13271500" y="543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81743</xdr:rowOff>
    </xdr:from>
    <xdr:to>
      <xdr:col>72</xdr:col>
      <xdr:colOff>73025</xdr:colOff>
      <xdr:row>28</xdr:row>
      <xdr:rowOff>22098</xdr:rowOff>
    </xdr:to>
    <xdr:cxnSp macro="">
      <xdr:nvCxnSpPr>
        <xdr:cNvPr id="159" name="直線コネクタ 158"/>
        <xdr:cNvCxnSpPr/>
      </xdr:nvCxnSpPr>
      <xdr:spPr>
        <a:xfrm>
          <a:off x="13322300" y="5482418"/>
          <a:ext cx="762000" cy="1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165073</xdr:rowOff>
    </xdr:from>
    <xdr:to>
      <xdr:col>64</xdr:col>
      <xdr:colOff>123825</xdr:colOff>
      <xdr:row>27</xdr:row>
      <xdr:rowOff>95223</xdr:rowOff>
    </xdr:to>
    <xdr:sp macro="" textlink="">
      <xdr:nvSpPr>
        <xdr:cNvPr id="160" name="楕円 159"/>
        <xdr:cNvSpPr/>
      </xdr:nvSpPr>
      <xdr:spPr>
        <a:xfrm>
          <a:off x="12509500" y="5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44423</xdr:rowOff>
    </xdr:from>
    <xdr:to>
      <xdr:col>68</xdr:col>
      <xdr:colOff>73025</xdr:colOff>
      <xdr:row>27</xdr:row>
      <xdr:rowOff>81743</xdr:rowOff>
    </xdr:to>
    <xdr:cxnSp macro="">
      <xdr:nvCxnSpPr>
        <xdr:cNvPr id="161" name="直線コネクタ 160"/>
        <xdr:cNvCxnSpPr/>
      </xdr:nvCxnSpPr>
      <xdr:spPr>
        <a:xfrm>
          <a:off x="12560300" y="5445098"/>
          <a:ext cx="762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138548</xdr:rowOff>
    </xdr:from>
    <xdr:to>
      <xdr:col>60</xdr:col>
      <xdr:colOff>123825</xdr:colOff>
      <xdr:row>27</xdr:row>
      <xdr:rowOff>68698</xdr:rowOff>
    </xdr:to>
    <xdr:sp macro="" textlink="">
      <xdr:nvSpPr>
        <xdr:cNvPr id="162" name="楕円 161"/>
        <xdr:cNvSpPr/>
      </xdr:nvSpPr>
      <xdr:spPr>
        <a:xfrm>
          <a:off x="11747500" y="53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17898</xdr:rowOff>
    </xdr:from>
    <xdr:to>
      <xdr:col>64</xdr:col>
      <xdr:colOff>73025</xdr:colOff>
      <xdr:row>27</xdr:row>
      <xdr:rowOff>44423</xdr:rowOff>
    </xdr:to>
    <xdr:cxnSp macro="">
      <xdr:nvCxnSpPr>
        <xdr:cNvPr id="163" name="直線コネクタ 162"/>
        <xdr:cNvCxnSpPr/>
      </xdr:nvCxnSpPr>
      <xdr:spPr>
        <a:xfrm>
          <a:off x="11798300" y="5418573"/>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89425</xdr:rowOff>
    </xdr:from>
    <xdr:ext cx="469744" cy="259045"/>
    <xdr:sp macro="" textlink="">
      <xdr:nvSpPr>
        <xdr:cNvPr id="168" name="n_1mainValue債務償還比率"/>
        <xdr:cNvSpPr txBox="1"/>
      </xdr:nvSpPr>
      <xdr:spPr>
        <a:xfrm>
          <a:off x="13836727" y="53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149070</xdr:rowOff>
    </xdr:from>
    <xdr:ext cx="469744" cy="259045"/>
    <xdr:sp macro="" textlink="">
      <xdr:nvSpPr>
        <xdr:cNvPr id="169" name="n_2mainValue債務償還比率"/>
        <xdr:cNvSpPr txBox="1"/>
      </xdr:nvSpPr>
      <xdr:spPr>
        <a:xfrm>
          <a:off x="13087427" y="520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111750</xdr:rowOff>
    </xdr:from>
    <xdr:ext cx="469744" cy="259045"/>
    <xdr:sp macro="" textlink="">
      <xdr:nvSpPr>
        <xdr:cNvPr id="170" name="n_3mainValue債務償還比率"/>
        <xdr:cNvSpPr txBox="1"/>
      </xdr:nvSpPr>
      <xdr:spPr>
        <a:xfrm>
          <a:off x="12325427" y="51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85225</xdr:rowOff>
    </xdr:from>
    <xdr:ext cx="469744" cy="259045"/>
    <xdr:sp macro="" textlink="">
      <xdr:nvSpPr>
        <xdr:cNvPr id="171" name="n_4mainValue債務償還比率"/>
        <xdr:cNvSpPr txBox="1"/>
      </xdr:nvSpPr>
      <xdr:spPr>
        <a:xfrm>
          <a:off x="11563427" y="514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3" name="楕円 72"/>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4" name="【道路】&#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65405</xdr:rowOff>
    </xdr:from>
    <xdr:to>
      <xdr:col>20</xdr:col>
      <xdr:colOff>38100</xdr:colOff>
      <xdr:row>36</xdr:row>
      <xdr:rowOff>167005</xdr:rowOff>
    </xdr:to>
    <xdr:sp macro="" textlink="">
      <xdr:nvSpPr>
        <xdr:cNvPr id="75" name="楕円 74"/>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116205</xdr:rowOff>
    </xdr:to>
    <xdr:cxnSp macro="">
      <xdr:nvCxnSpPr>
        <xdr:cNvPr id="76" name="直線コネクタ 75"/>
        <xdr:cNvCxnSpPr/>
      </xdr:nvCxnSpPr>
      <xdr:spPr>
        <a:xfrm flipV="1">
          <a:off x="3797300" y="6248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116205</xdr:rowOff>
    </xdr:to>
    <xdr:cxnSp macro="">
      <xdr:nvCxnSpPr>
        <xdr:cNvPr id="78" name="直線コネクタ 77"/>
        <xdr:cNvCxnSpPr/>
      </xdr:nvCxnSpPr>
      <xdr:spPr>
        <a:xfrm>
          <a:off x="2908300" y="6252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9" name="楕円 78"/>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36</xdr:row>
      <xdr:rowOff>80010</xdr:rowOff>
    </xdr:to>
    <xdr:cxnSp macro="">
      <xdr:nvCxnSpPr>
        <xdr:cNvPr id="80" name="直線コネクタ 79"/>
        <xdr:cNvCxnSpPr/>
      </xdr:nvCxnSpPr>
      <xdr:spPr>
        <a:xfrm>
          <a:off x="2019300" y="621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111125</xdr:rowOff>
    </xdr:from>
    <xdr:to>
      <xdr:col>6</xdr:col>
      <xdr:colOff>38100</xdr:colOff>
      <xdr:row>36</xdr:row>
      <xdr:rowOff>41275</xdr:rowOff>
    </xdr:to>
    <xdr:sp macro="" textlink="">
      <xdr:nvSpPr>
        <xdr:cNvPr id="81" name="楕円 80"/>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161925</xdr:rowOff>
    </xdr:from>
    <xdr:to>
      <xdr:col>10</xdr:col>
      <xdr:colOff>114300</xdr:colOff>
      <xdr:row>36</xdr:row>
      <xdr:rowOff>43815</xdr:rowOff>
    </xdr:to>
    <xdr:cxnSp macro="">
      <xdr:nvCxnSpPr>
        <xdr:cNvPr id="82" name="直線コネクタ 81"/>
        <xdr:cNvCxnSpPr/>
      </xdr:nvCxnSpPr>
      <xdr:spPr>
        <a:xfrm>
          <a:off x="1130300" y="61626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12082</xdr:rowOff>
    </xdr:from>
    <xdr:ext cx="405111" cy="259045"/>
    <xdr:sp macro="" textlink="">
      <xdr:nvSpPr>
        <xdr:cNvPr id="87" name="n_1mainValue【道路】&#10;有形固定資産減価償却率"/>
        <xdr:cNvSpPr txBox="1"/>
      </xdr:nvSpPr>
      <xdr:spPr>
        <a:xfrm>
          <a:off x="3582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88" name="n_2mainValue【道路】&#10;有形固定資産減価償却率"/>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9" name="n_3mainValue【道路】&#10;有形固定資産減価償却率"/>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90" name="n_4mainValue【道路】&#10;有形固定資産減価償却率"/>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129432</xdr:rowOff>
    </xdr:from>
    <xdr:to>
      <xdr:col>55</xdr:col>
      <xdr:colOff>50800</xdr:colOff>
      <xdr:row>38</xdr:row>
      <xdr:rowOff>59582</xdr:rowOff>
    </xdr:to>
    <xdr:sp macro="" textlink="">
      <xdr:nvSpPr>
        <xdr:cNvPr id="130" name="楕円 129"/>
        <xdr:cNvSpPr/>
      </xdr:nvSpPr>
      <xdr:spPr>
        <a:xfrm>
          <a:off x="10426700" y="64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152309</xdr:rowOff>
    </xdr:from>
    <xdr:ext cx="534377" cy="259045"/>
    <xdr:sp macro="" textlink="">
      <xdr:nvSpPr>
        <xdr:cNvPr id="131" name="【道路】&#10;一人当たり延長該当値テキスト"/>
        <xdr:cNvSpPr txBox="1"/>
      </xdr:nvSpPr>
      <xdr:spPr>
        <a:xfrm>
          <a:off x="10515600" y="6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141643</xdr:rowOff>
    </xdr:from>
    <xdr:to>
      <xdr:col>50</xdr:col>
      <xdr:colOff>165100</xdr:colOff>
      <xdr:row>38</xdr:row>
      <xdr:rowOff>71793</xdr:rowOff>
    </xdr:to>
    <xdr:sp macro="" textlink="">
      <xdr:nvSpPr>
        <xdr:cNvPr id="132" name="楕円 131"/>
        <xdr:cNvSpPr/>
      </xdr:nvSpPr>
      <xdr:spPr>
        <a:xfrm>
          <a:off x="9588500" y="64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8782</xdr:rowOff>
    </xdr:from>
    <xdr:to>
      <xdr:col>55</xdr:col>
      <xdr:colOff>0</xdr:colOff>
      <xdr:row>38</xdr:row>
      <xdr:rowOff>20993</xdr:rowOff>
    </xdr:to>
    <xdr:cxnSp macro="">
      <xdr:nvCxnSpPr>
        <xdr:cNvPr id="133" name="直線コネクタ 132"/>
        <xdr:cNvCxnSpPr/>
      </xdr:nvCxnSpPr>
      <xdr:spPr>
        <a:xfrm flipV="1">
          <a:off x="9639300" y="6523882"/>
          <a:ext cx="8382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156026</xdr:rowOff>
    </xdr:from>
    <xdr:to>
      <xdr:col>46</xdr:col>
      <xdr:colOff>38100</xdr:colOff>
      <xdr:row>38</xdr:row>
      <xdr:rowOff>86176</xdr:rowOff>
    </xdr:to>
    <xdr:sp macro="" textlink="">
      <xdr:nvSpPr>
        <xdr:cNvPr id="134" name="楕円 133"/>
        <xdr:cNvSpPr/>
      </xdr:nvSpPr>
      <xdr:spPr>
        <a:xfrm>
          <a:off x="8699500" y="6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20993</xdr:rowOff>
    </xdr:from>
    <xdr:to>
      <xdr:col>50</xdr:col>
      <xdr:colOff>114300</xdr:colOff>
      <xdr:row>38</xdr:row>
      <xdr:rowOff>35376</xdr:rowOff>
    </xdr:to>
    <xdr:cxnSp macro="">
      <xdr:nvCxnSpPr>
        <xdr:cNvPr id="135" name="直線コネクタ 134"/>
        <xdr:cNvCxnSpPr/>
      </xdr:nvCxnSpPr>
      <xdr:spPr>
        <a:xfrm flipV="1">
          <a:off x="8750300" y="6536093"/>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169228</xdr:rowOff>
    </xdr:from>
    <xdr:to>
      <xdr:col>41</xdr:col>
      <xdr:colOff>101600</xdr:colOff>
      <xdr:row>38</xdr:row>
      <xdr:rowOff>99378</xdr:rowOff>
    </xdr:to>
    <xdr:sp macro="" textlink="">
      <xdr:nvSpPr>
        <xdr:cNvPr id="136" name="楕円 135"/>
        <xdr:cNvSpPr/>
      </xdr:nvSpPr>
      <xdr:spPr>
        <a:xfrm>
          <a:off x="7810500" y="65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35376</xdr:rowOff>
    </xdr:from>
    <xdr:to>
      <xdr:col>45</xdr:col>
      <xdr:colOff>177800</xdr:colOff>
      <xdr:row>38</xdr:row>
      <xdr:rowOff>48578</xdr:rowOff>
    </xdr:to>
    <xdr:cxnSp macro="">
      <xdr:nvCxnSpPr>
        <xdr:cNvPr id="137" name="直線コネクタ 136"/>
        <xdr:cNvCxnSpPr/>
      </xdr:nvCxnSpPr>
      <xdr:spPr>
        <a:xfrm flipV="1">
          <a:off x="7861300" y="6550476"/>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166198</xdr:rowOff>
    </xdr:from>
    <xdr:to>
      <xdr:col>36</xdr:col>
      <xdr:colOff>165100</xdr:colOff>
      <xdr:row>38</xdr:row>
      <xdr:rowOff>96348</xdr:rowOff>
    </xdr:to>
    <xdr:sp macro="" textlink="">
      <xdr:nvSpPr>
        <xdr:cNvPr id="138" name="楕円 137"/>
        <xdr:cNvSpPr/>
      </xdr:nvSpPr>
      <xdr:spPr>
        <a:xfrm>
          <a:off x="692150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45548</xdr:rowOff>
    </xdr:from>
    <xdr:to>
      <xdr:col>41</xdr:col>
      <xdr:colOff>50800</xdr:colOff>
      <xdr:row>38</xdr:row>
      <xdr:rowOff>48578</xdr:rowOff>
    </xdr:to>
    <xdr:cxnSp macro="">
      <xdr:nvCxnSpPr>
        <xdr:cNvPr id="139" name="直線コネクタ 138"/>
        <xdr:cNvCxnSpPr/>
      </xdr:nvCxnSpPr>
      <xdr:spPr>
        <a:xfrm>
          <a:off x="6972300" y="656064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88320</xdr:rowOff>
    </xdr:from>
    <xdr:ext cx="534377" cy="259045"/>
    <xdr:sp macro="" textlink="">
      <xdr:nvSpPr>
        <xdr:cNvPr id="144" name="n_1mainValue【道路】&#10;一人当たり延長"/>
        <xdr:cNvSpPr txBox="1"/>
      </xdr:nvSpPr>
      <xdr:spPr>
        <a:xfrm>
          <a:off x="9359411" y="62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102703</xdr:rowOff>
    </xdr:from>
    <xdr:ext cx="534377" cy="259045"/>
    <xdr:sp macro="" textlink="">
      <xdr:nvSpPr>
        <xdr:cNvPr id="145" name="n_2mainValue【道路】&#10;一人当たり延長"/>
        <xdr:cNvSpPr txBox="1"/>
      </xdr:nvSpPr>
      <xdr:spPr>
        <a:xfrm>
          <a:off x="8483111" y="62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115905</xdr:rowOff>
    </xdr:from>
    <xdr:ext cx="534377" cy="259045"/>
    <xdr:sp macro="" textlink="">
      <xdr:nvSpPr>
        <xdr:cNvPr id="146" name="n_3mainValue【道路】&#10;一人当たり延長"/>
        <xdr:cNvSpPr txBox="1"/>
      </xdr:nvSpPr>
      <xdr:spPr>
        <a:xfrm>
          <a:off x="7594111" y="6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112875</xdr:rowOff>
    </xdr:from>
    <xdr:ext cx="534377" cy="259045"/>
    <xdr:sp macro="" textlink="">
      <xdr:nvSpPr>
        <xdr:cNvPr id="147" name="n_4mainValue【道路】&#10;一人当たり延長"/>
        <xdr:cNvSpPr txBox="1"/>
      </xdr:nvSpPr>
      <xdr:spPr>
        <a:xfrm>
          <a:off x="6705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159838</xdr:rowOff>
    </xdr:from>
    <xdr:to>
      <xdr:col>24</xdr:col>
      <xdr:colOff>114300</xdr:colOff>
      <xdr:row>58</xdr:row>
      <xdr:rowOff>89988</xdr:rowOff>
    </xdr:to>
    <xdr:sp macro="" textlink="">
      <xdr:nvSpPr>
        <xdr:cNvPr id="189" name="楕円 188"/>
        <xdr:cNvSpPr/>
      </xdr:nvSpPr>
      <xdr:spPr>
        <a:xfrm>
          <a:off x="4584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11265</xdr:rowOff>
    </xdr:from>
    <xdr:ext cx="405111" cy="259045"/>
    <xdr:sp macro="" textlink="">
      <xdr:nvSpPr>
        <xdr:cNvPr id="190" name="【橋りょう・トンネル】&#10;有形固定資産減価償却率該当値テキスト"/>
        <xdr:cNvSpPr txBox="1"/>
      </xdr:nvSpPr>
      <xdr:spPr>
        <a:xfrm>
          <a:off x="4673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91" name="楕円 190"/>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14696</xdr:rowOff>
    </xdr:from>
    <xdr:to>
      <xdr:col>24</xdr:col>
      <xdr:colOff>63500</xdr:colOff>
      <xdr:row>58</xdr:row>
      <xdr:rowOff>39188</xdr:rowOff>
    </xdr:to>
    <xdr:cxnSp macro="">
      <xdr:nvCxnSpPr>
        <xdr:cNvPr id="192" name="直線コネクタ 191"/>
        <xdr:cNvCxnSpPr/>
      </xdr:nvCxnSpPr>
      <xdr:spPr>
        <a:xfrm>
          <a:off x="3797300" y="99587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93" name="楕円 192"/>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14696</xdr:rowOff>
    </xdr:to>
    <xdr:cxnSp macro="">
      <xdr:nvCxnSpPr>
        <xdr:cNvPr id="194" name="直線コネクタ 193"/>
        <xdr:cNvCxnSpPr/>
      </xdr:nvCxnSpPr>
      <xdr:spPr>
        <a:xfrm>
          <a:off x="2908300" y="99326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84727</xdr:rowOff>
    </xdr:from>
    <xdr:to>
      <xdr:col>10</xdr:col>
      <xdr:colOff>165100</xdr:colOff>
      <xdr:row>58</xdr:row>
      <xdr:rowOff>14877</xdr:rowOff>
    </xdr:to>
    <xdr:sp macro="" textlink="">
      <xdr:nvSpPr>
        <xdr:cNvPr id="195" name="楕円 194"/>
        <xdr:cNvSpPr/>
      </xdr:nvSpPr>
      <xdr:spPr>
        <a:xfrm>
          <a:off x="1968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135527</xdr:rowOff>
    </xdr:from>
    <xdr:to>
      <xdr:col>15</xdr:col>
      <xdr:colOff>50800</xdr:colOff>
      <xdr:row>57</xdr:row>
      <xdr:rowOff>160020</xdr:rowOff>
    </xdr:to>
    <xdr:cxnSp macro="">
      <xdr:nvCxnSpPr>
        <xdr:cNvPr id="196" name="直線コネクタ 195"/>
        <xdr:cNvCxnSpPr/>
      </xdr:nvCxnSpPr>
      <xdr:spPr>
        <a:xfrm>
          <a:off x="2019300" y="99081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60234</xdr:rowOff>
    </xdr:from>
    <xdr:to>
      <xdr:col>6</xdr:col>
      <xdr:colOff>38100</xdr:colOff>
      <xdr:row>57</xdr:row>
      <xdr:rowOff>161834</xdr:rowOff>
    </xdr:to>
    <xdr:sp macro="" textlink="">
      <xdr:nvSpPr>
        <xdr:cNvPr id="197" name="楕円 196"/>
        <xdr:cNvSpPr/>
      </xdr:nvSpPr>
      <xdr:spPr>
        <a:xfrm>
          <a:off x="1079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111034</xdr:rowOff>
    </xdr:from>
    <xdr:to>
      <xdr:col>10</xdr:col>
      <xdr:colOff>114300</xdr:colOff>
      <xdr:row>57</xdr:row>
      <xdr:rowOff>135527</xdr:rowOff>
    </xdr:to>
    <xdr:cxnSp macro="">
      <xdr:nvCxnSpPr>
        <xdr:cNvPr id="198" name="直線コネクタ 197"/>
        <xdr:cNvCxnSpPr/>
      </xdr:nvCxnSpPr>
      <xdr:spPr>
        <a:xfrm>
          <a:off x="1130300" y="98836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203" name="n_1mainValue【橋りょう・トンネ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204" name="n_2mainValue【橋りょう・トンネ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31404</xdr:rowOff>
    </xdr:from>
    <xdr:ext cx="405111" cy="259045"/>
    <xdr:sp macro="" textlink="">
      <xdr:nvSpPr>
        <xdr:cNvPr id="205" name="n_3mainValue【橋りょう・トンネル】&#10;有形固定資産減価償却率"/>
        <xdr:cNvSpPr txBox="1"/>
      </xdr:nvSpPr>
      <xdr:spPr>
        <a:xfrm>
          <a:off x="1816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6911</xdr:rowOff>
    </xdr:from>
    <xdr:ext cx="405111" cy="259045"/>
    <xdr:sp macro="" textlink="">
      <xdr:nvSpPr>
        <xdr:cNvPr id="206" name="n_4mainValue【橋りょう・トンネル】&#10;有形固定資産減価償却率"/>
        <xdr:cNvSpPr txBox="1"/>
      </xdr:nvSpPr>
      <xdr:spPr>
        <a:xfrm>
          <a:off x="927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143019</xdr:rowOff>
    </xdr:from>
    <xdr:to>
      <xdr:col>55</xdr:col>
      <xdr:colOff>50800</xdr:colOff>
      <xdr:row>62</xdr:row>
      <xdr:rowOff>73169</xdr:rowOff>
    </xdr:to>
    <xdr:sp macro="" textlink="">
      <xdr:nvSpPr>
        <xdr:cNvPr id="244" name="楕円 243"/>
        <xdr:cNvSpPr/>
      </xdr:nvSpPr>
      <xdr:spPr>
        <a:xfrm>
          <a:off x="10426700" y="106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165896</xdr:rowOff>
    </xdr:from>
    <xdr:ext cx="599010" cy="259045"/>
    <xdr:sp macro="" textlink="">
      <xdr:nvSpPr>
        <xdr:cNvPr id="245" name="【橋りょう・トンネル】&#10;一人当たり有形固定資産（償却資産）額該当値テキスト"/>
        <xdr:cNvSpPr txBox="1"/>
      </xdr:nvSpPr>
      <xdr:spPr>
        <a:xfrm>
          <a:off x="10515600" y="1045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148314</xdr:rowOff>
    </xdr:from>
    <xdr:to>
      <xdr:col>50</xdr:col>
      <xdr:colOff>165100</xdr:colOff>
      <xdr:row>62</xdr:row>
      <xdr:rowOff>78464</xdr:rowOff>
    </xdr:to>
    <xdr:sp macro="" textlink="">
      <xdr:nvSpPr>
        <xdr:cNvPr id="246" name="楕円 245"/>
        <xdr:cNvSpPr/>
      </xdr:nvSpPr>
      <xdr:spPr>
        <a:xfrm>
          <a:off x="9588500" y="106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22369</xdr:rowOff>
    </xdr:from>
    <xdr:to>
      <xdr:col>55</xdr:col>
      <xdr:colOff>0</xdr:colOff>
      <xdr:row>62</xdr:row>
      <xdr:rowOff>27664</xdr:rowOff>
    </xdr:to>
    <xdr:cxnSp macro="">
      <xdr:nvCxnSpPr>
        <xdr:cNvPr id="247" name="直線コネクタ 246"/>
        <xdr:cNvCxnSpPr/>
      </xdr:nvCxnSpPr>
      <xdr:spPr>
        <a:xfrm flipV="1">
          <a:off x="9639300" y="10652269"/>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155984</xdr:rowOff>
    </xdr:from>
    <xdr:to>
      <xdr:col>46</xdr:col>
      <xdr:colOff>38100</xdr:colOff>
      <xdr:row>62</xdr:row>
      <xdr:rowOff>86134</xdr:rowOff>
    </xdr:to>
    <xdr:sp macro="" textlink="">
      <xdr:nvSpPr>
        <xdr:cNvPr id="248" name="楕円 247"/>
        <xdr:cNvSpPr/>
      </xdr:nvSpPr>
      <xdr:spPr>
        <a:xfrm>
          <a:off x="8699500" y="10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27664</xdr:rowOff>
    </xdr:from>
    <xdr:to>
      <xdr:col>50</xdr:col>
      <xdr:colOff>114300</xdr:colOff>
      <xdr:row>62</xdr:row>
      <xdr:rowOff>35334</xdr:rowOff>
    </xdr:to>
    <xdr:cxnSp macro="">
      <xdr:nvCxnSpPr>
        <xdr:cNvPr id="249" name="直線コネクタ 248"/>
        <xdr:cNvCxnSpPr/>
      </xdr:nvCxnSpPr>
      <xdr:spPr>
        <a:xfrm flipV="1">
          <a:off x="8750300" y="10657564"/>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163692</xdr:rowOff>
    </xdr:from>
    <xdr:to>
      <xdr:col>41</xdr:col>
      <xdr:colOff>101600</xdr:colOff>
      <xdr:row>62</xdr:row>
      <xdr:rowOff>93842</xdr:rowOff>
    </xdr:to>
    <xdr:sp macro="" textlink="">
      <xdr:nvSpPr>
        <xdr:cNvPr id="250" name="楕円 249"/>
        <xdr:cNvSpPr/>
      </xdr:nvSpPr>
      <xdr:spPr>
        <a:xfrm>
          <a:off x="7810500" y="106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35334</xdr:rowOff>
    </xdr:from>
    <xdr:to>
      <xdr:col>45</xdr:col>
      <xdr:colOff>177800</xdr:colOff>
      <xdr:row>62</xdr:row>
      <xdr:rowOff>43042</xdr:rowOff>
    </xdr:to>
    <xdr:cxnSp macro="">
      <xdr:nvCxnSpPr>
        <xdr:cNvPr id="251" name="直線コネクタ 250"/>
        <xdr:cNvCxnSpPr/>
      </xdr:nvCxnSpPr>
      <xdr:spPr>
        <a:xfrm flipV="1">
          <a:off x="7861300" y="10665234"/>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1114</xdr:rowOff>
    </xdr:from>
    <xdr:to>
      <xdr:col>36</xdr:col>
      <xdr:colOff>165100</xdr:colOff>
      <xdr:row>62</xdr:row>
      <xdr:rowOff>102714</xdr:rowOff>
    </xdr:to>
    <xdr:sp macro="" textlink="">
      <xdr:nvSpPr>
        <xdr:cNvPr id="252" name="楕円 251"/>
        <xdr:cNvSpPr/>
      </xdr:nvSpPr>
      <xdr:spPr>
        <a:xfrm>
          <a:off x="6921500" y="106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43042</xdr:rowOff>
    </xdr:from>
    <xdr:to>
      <xdr:col>41</xdr:col>
      <xdr:colOff>50800</xdr:colOff>
      <xdr:row>62</xdr:row>
      <xdr:rowOff>51914</xdr:rowOff>
    </xdr:to>
    <xdr:cxnSp macro="">
      <xdr:nvCxnSpPr>
        <xdr:cNvPr id="253" name="直線コネクタ 252"/>
        <xdr:cNvCxnSpPr/>
      </xdr:nvCxnSpPr>
      <xdr:spPr>
        <a:xfrm flipV="1">
          <a:off x="6972300" y="10672942"/>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94991</xdr:rowOff>
    </xdr:from>
    <xdr:ext cx="599010" cy="259045"/>
    <xdr:sp macro="" textlink="">
      <xdr:nvSpPr>
        <xdr:cNvPr id="258" name="n_1mainValue【橋りょう・トンネル】&#10;一人当たり有形固定資産（償却資産）額"/>
        <xdr:cNvSpPr txBox="1"/>
      </xdr:nvSpPr>
      <xdr:spPr>
        <a:xfrm>
          <a:off x="9327095" y="1038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102661</xdr:rowOff>
    </xdr:from>
    <xdr:ext cx="599010" cy="259045"/>
    <xdr:sp macro="" textlink="">
      <xdr:nvSpPr>
        <xdr:cNvPr id="259" name="n_2mainValue【橋りょう・トンネル】&#10;一人当たり有形固定資産（償却資産）額"/>
        <xdr:cNvSpPr txBox="1"/>
      </xdr:nvSpPr>
      <xdr:spPr>
        <a:xfrm>
          <a:off x="8450795" y="103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110369</xdr:rowOff>
    </xdr:from>
    <xdr:ext cx="599010" cy="259045"/>
    <xdr:sp macro="" textlink="">
      <xdr:nvSpPr>
        <xdr:cNvPr id="260" name="n_3mainValue【橋りょう・トンネル】&#10;一人当たり有形固定資産（償却資産）額"/>
        <xdr:cNvSpPr txBox="1"/>
      </xdr:nvSpPr>
      <xdr:spPr>
        <a:xfrm>
          <a:off x="7561795" y="103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119241</xdr:rowOff>
    </xdr:from>
    <xdr:ext cx="599010" cy="259045"/>
    <xdr:sp macro="" textlink="">
      <xdr:nvSpPr>
        <xdr:cNvPr id="261" name="n_4mainValue【橋りょう・トンネル】&#10;一人当たり有形固定資産（償却資産）額"/>
        <xdr:cNvSpPr txBox="1"/>
      </xdr:nvSpPr>
      <xdr:spPr>
        <a:xfrm>
          <a:off x="6672795" y="104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2" name="楕円 301"/>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3" name="【公営住宅】&#10;有形固定資産減価償却率該当値テキスト"/>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4" name="楕円 303"/>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41911</xdr:rowOff>
    </xdr:to>
    <xdr:cxnSp macro="">
      <xdr:nvCxnSpPr>
        <xdr:cNvPr id="305" name="直線コネクタ 304"/>
        <xdr:cNvCxnSpPr/>
      </xdr:nvCxnSpPr>
      <xdr:spPr>
        <a:xfrm>
          <a:off x="3797300" y="142551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306" name="楕円 305"/>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24764</xdr:rowOff>
    </xdr:to>
    <xdr:cxnSp macro="">
      <xdr:nvCxnSpPr>
        <xdr:cNvPr id="307" name="直線コネクタ 306"/>
        <xdr:cNvCxnSpPr/>
      </xdr:nvCxnSpPr>
      <xdr:spPr>
        <a:xfrm>
          <a:off x="2908300" y="142208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8" name="楕円 307"/>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161925</xdr:rowOff>
    </xdr:to>
    <xdr:cxnSp macro="">
      <xdr:nvCxnSpPr>
        <xdr:cNvPr id="309" name="直線コネクタ 308"/>
        <xdr:cNvCxnSpPr/>
      </xdr:nvCxnSpPr>
      <xdr:spPr>
        <a:xfrm>
          <a:off x="2019300" y="141960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10" name="楕円 309"/>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137161</xdr:rowOff>
    </xdr:to>
    <xdr:cxnSp macro="">
      <xdr:nvCxnSpPr>
        <xdr:cNvPr id="311" name="直線コネクタ 310"/>
        <xdr:cNvCxnSpPr/>
      </xdr:nvCxnSpPr>
      <xdr:spPr>
        <a:xfrm>
          <a:off x="1130300" y="1417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16"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57802</xdr:rowOff>
    </xdr:from>
    <xdr:ext cx="405111" cy="259045"/>
    <xdr:sp macro="" textlink="">
      <xdr:nvSpPr>
        <xdr:cNvPr id="317" name="n_2mainValue【公営住宅】&#10;有形固定資産減価償却率"/>
        <xdr:cNvSpPr txBox="1"/>
      </xdr:nvSpPr>
      <xdr:spPr>
        <a:xfrm>
          <a:off x="2705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33038</xdr:rowOff>
    </xdr:from>
    <xdr:ext cx="405111" cy="259045"/>
    <xdr:sp macro="" textlink="">
      <xdr:nvSpPr>
        <xdr:cNvPr id="318" name="n_3mainValue【公営住宅】&#10;有形固定資産減価償却率"/>
        <xdr:cNvSpPr txBox="1"/>
      </xdr:nvSpPr>
      <xdr:spPr>
        <a:xfrm>
          <a:off x="1816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9" name="n_4mainValue【公営住宅】&#10;有形固定資産減価償却率"/>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109829</xdr:rowOff>
    </xdr:from>
    <xdr:to>
      <xdr:col>55</xdr:col>
      <xdr:colOff>50800</xdr:colOff>
      <xdr:row>78</xdr:row>
      <xdr:rowOff>39979</xdr:rowOff>
    </xdr:to>
    <xdr:sp macro="" textlink="">
      <xdr:nvSpPr>
        <xdr:cNvPr id="357" name="楕円 356"/>
        <xdr:cNvSpPr/>
      </xdr:nvSpPr>
      <xdr:spPr>
        <a:xfrm>
          <a:off x="10426700" y="133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62856</xdr:rowOff>
    </xdr:from>
    <xdr:ext cx="469744" cy="259045"/>
    <xdr:sp macro="" textlink="">
      <xdr:nvSpPr>
        <xdr:cNvPr id="358" name="【公営住宅】&#10;一人当たり面積該当値テキスト"/>
        <xdr:cNvSpPr txBox="1"/>
      </xdr:nvSpPr>
      <xdr:spPr>
        <a:xfrm>
          <a:off x="10515600" y="132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134062</xdr:rowOff>
    </xdr:from>
    <xdr:to>
      <xdr:col>50</xdr:col>
      <xdr:colOff>165100</xdr:colOff>
      <xdr:row>78</xdr:row>
      <xdr:rowOff>64212</xdr:rowOff>
    </xdr:to>
    <xdr:sp macro="" textlink="">
      <xdr:nvSpPr>
        <xdr:cNvPr id="359" name="楕円 358"/>
        <xdr:cNvSpPr/>
      </xdr:nvSpPr>
      <xdr:spPr>
        <a:xfrm>
          <a:off x="9588500" y="133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160629</xdr:rowOff>
    </xdr:from>
    <xdr:to>
      <xdr:col>55</xdr:col>
      <xdr:colOff>0</xdr:colOff>
      <xdr:row>78</xdr:row>
      <xdr:rowOff>13412</xdr:rowOff>
    </xdr:to>
    <xdr:cxnSp macro="">
      <xdr:nvCxnSpPr>
        <xdr:cNvPr id="360" name="直線コネクタ 359"/>
        <xdr:cNvCxnSpPr/>
      </xdr:nvCxnSpPr>
      <xdr:spPr>
        <a:xfrm flipV="1">
          <a:off x="9639300" y="13362279"/>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161492</xdr:rowOff>
    </xdr:from>
    <xdr:to>
      <xdr:col>46</xdr:col>
      <xdr:colOff>38100</xdr:colOff>
      <xdr:row>78</xdr:row>
      <xdr:rowOff>91642</xdr:rowOff>
    </xdr:to>
    <xdr:sp macro="" textlink="">
      <xdr:nvSpPr>
        <xdr:cNvPr id="361" name="楕円 360"/>
        <xdr:cNvSpPr/>
      </xdr:nvSpPr>
      <xdr:spPr>
        <a:xfrm>
          <a:off x="8699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13412</xdr:rowOff>
    </xdr:from>
    <xdr:to>
      <xdr:col>50</xdr:col>
      <xdr:colOff>114300</xdr:colOff>
      <xdr:row>78</xdr:row>
      <xdr:rowOff>40842</xdr:rowOff>
    </xdr:to>
    <xdr:cxnSp macro="">
      <xdr:nvCxnSpPr>
        <xdr:cNvPr id="362" name="直線コネクタ 361"/>
        <xdr:cNvCxnSpPr/>
      </xdr:nvCxnSpPr>
      <xdr:spPr>
        <a:xfrm flipV="1">
          <a:off x="8750300" y="13386512"/>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23876</xdr:rowOff>
    </xdr:from>
    <xdr:to>
      <xdr:col>41</xdr:col>
      <xdr:colOff>101600</xdr:colOff>
      <xdr:row>78</xdr:row>
      <xdr:rowOff>125476</xdr:rowOff>
    </xdr:to>
    <xdr:sp macro="" textlink="">
      <xdr:nvSpPr>
        <xdr:cNvPr id="363" name="楕円 362"/>
        <xdr:cNvSpPr/>
      </xdr:nvSpPr>
      <xdr:spPr>
        <a:xfrm>
          <a:off x="7810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40842</xdr:rowOff>
    </xdr:from>
    <xdr:to>
      <xdr:col>45</xdr:col>
      <xdr:colOff>177800</xdr:colOff>
      <xdr:row>78</xdr:row>
      <xdr:rowOff>74676</xdr:rowOff>
    </xdr:to>
    <xdr:cxnSp macro="">
      <xdr:nvCxnSpPr>
        <xdr:cNvPr id="364" name="直線コネクタ 363"/>
        <xdr:cNvCxnSpPr/>
      </xdr:nvCxnSpPr>
      <xdr:spPr>
        <a:xfrm flipV="1">
          <a:off x="7861300" y="1341394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52679</xdr:rowOff>
    </xdr:from>
    <xdr:to>
      <xdr:col>36</xdr:col>
      <xdr:colOff>165100</xdr:colOff>
      <xdr:row>78</xdr:row>
      <xdr:rowOff>154279</xdr:rowOff>
    </xdr:to>
    <xdr:sp macro="" textlink="">
      <xdr:nvSpPr>
        <xdr:cNvPr id="365" name="楕円 364"/>
        <xdr:cNvSpPr/>
      </xdr:nvSpPr>
      <xdr:spPr>
        <a:xfrm>
          <a:off x="692150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74676</xdr:rowOff>
    </xdr:from>
    <xdr:to>
      <xdr:col>41</xdr:col>
      <xdr:colOff>50800</xdr:colOff>
      <xdr:row>78</xdr:row>
      <xdr:rowOff>103479</xdr:rowOff>
    </xdr:to>
    <xdr:cxnSp macro="">
      <xdr:nvCxnSpPr>
        <xdr:cNvPr id="366" name="直線コネクタ 365"/>
        <xdr:cNvCxnSpPr/>
      </xdr:nvCxnSpPr>
      <xdr:spPr>
        <a:xfrm flipV="1">
          <a:off x="6972300" y="1344777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80739</xdr:rowOff>
    </xdr:from>
    <xdr:ext cx="469744" cy="259045"/>
    <xdr:sp macro="" textlink="">
      <xdr:nvSpPr>
        <xdr:cNvPr id="371" name="n_1mainValue【公営住宅】&#10;一人当たり面積"/>
        <xdr:cNvSpPr txBox="1"/>
      </xdr:nvSpPr>
      <xdr:spPr>
        <a:xfrm>
          <a:off x="9391727" y="131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108169</xdr:rowOff>
    </xdr:from>
    <xdr:ext cx="469744" cy="259045"/>
    <xdr:sp macro="" textlink="">
      <xdr:nvSpPr>
        <xdr:cNvPr id="372" name="n_2mainValue【公営住宅】&#10;一人当たり面積"/>
        <xdr:cNvSpPr txBox="1"/>
      </xdr:nvSpPr>
      <xdr:spPr>
        <a:xfrm>
          <a:off x="8515427"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142003</xdr:rowOff>
    </xdr:from>
    <xdr:ext cx="469744" cy="259045"/>
    <xdr:sp macro="" textlink="">
      <xdr:nvSpPr>
        <xdr:cNvPr id="373" name="n_3mainValue【公営住宅】&#10;一人当たり面積"/>
        <xdr:cNvSpPr txBox="1"/>
      </xdr:nvSpPr>
      <xdr:spPr>
        <a:xfrm>
          <a:off x="76264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170806</xdr:rowOff>
    </xdr:from>
    <xdr:ext cx="469744" cy="259045"/>
    <xdr:sp macro="" textlink="">
      <xdr:nvSpPr>
        <xdr:cNvPr id="374" name="n_4mainValue【公営住宅】&#10;一人当たり面積"/>
        <xdr:cNvSpPr txBox="1"/>
      </xdr:nvSpPr>
      <xdr:spPr>
        <a:xfrm>
          <a:off x="6737427"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6" name="楕円 415"/>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417" name="【港湾・漁港】&#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160927</xdr:rowOff>
    </xdr:from>
    <xdr:to>
      <xdr:col>20</xdr:col>
      <xdr:colOff>38100</xdr:colOff>
      <xdr:row>105</xdr:row>
      <xdr:rowOff>91077</xdr:rowOff>
    </xdr:to>
    <xdr:sp macro="" textlink="">
      <xdr:nvSpPr>
        <xdr:cNvPr id="418" name="楕円 417"/>
        <xdr:cNvSpPr/>
      </xdr:nvSpPr>
      <xdr:spPr>
        <a:xfrm>
          <a:off x="3746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40277</xdr:rowOff>
    </xdr:from>
    <xdr:to>
      <xdr:col>24</xdr:col>
      <xdr:colOff>63500</xdr:colOff>
      <xdr:row>105</xdr:row>
      <xdr:rowOff>64770</xdr:rowOff>
    </xdr:to>
    <xdr:cxnSp macro="">
      <xdr:nvCxnSpPr>
        <xdr:cNvPr id="419" name="直線コネクタ 418"/>
        <xdr:cNvCxnSpPr/>
      </xdr:nvCxnSpPr>
      <xdr:spPr>
        <a:xfrm>
          <a:off x="3797300" y="180425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20" name="楕円 419"/>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40277</xdr:rowOff>
    </xdr:to>
    <xdr:cxnSp macro="">
      <xdr:nvCxnSpPr>
        <xdr:cNvPr id="421" name="直線コネクタ 420"/>
        <xdr:cNvCxnSpPr/>
      </xdr:nvCxnSpPr>
      <xdr:spPr>
        <a:xfrm>
          <a:off x="2908300" y="1800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2" name="楕円 421"/>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7620</xdr:rowOff>
    </xdr:to>
    <xdr:cxnSp macro="">
      <xdr:nvCxnSpPr>
        <xdr:cNvPr id="423" name="直線コネクタ 422"/>
        <xdr:cNvCxnSpPr/>
      </xdr:nvCxnSpPr>
      <xdr:spPr>
        <a:xfrm>
          <a:off x="2019300" y="1797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24" name="楕円 423"/>
        <xdr:cNvSpPr/>
      </xdr:nvSpPr>
      <xdr:spPr>
        <a:xfrm>
          <a:off x="1079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112123</xdr:rowOff>
    </xdr:from>
    <xdr:to>
      <xdr:col>10</xdr:col>
      <xdr:colOff>114300</xdr:colOff>
      <xdr:row>104</xdr:row>
      <xdr:rowOff>144780</xdr:rowOff>
    </xdr:to>
    <xdr:cxnSp macro="">
      <xdr:nvCxnSpPr>
        <xdr:cNvPr id="425" name="直線コネクタ 424"/>
        <xdr:cNvCxnSpPr/>
      </xdr:nvCxnSpPr>
      <xdr:spPr>
        <a:xfrm>
          <a:off x="1130300" y="1794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7" name="n_2aveValue【港湾・漁港】&#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8" name="n_3aveValue【港湾・漁港】&#10;有形固定資産減価償却率"/>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82204</xdr:rowOff>
    </xdr:from>
    <xdr:ext cx="405111" cy="259045"/>
    <xdr:sp macro="" textlink="">
      <xdr:nvSpPr>
        <xdr:cNvPr id="430" name="n_1mainValue【港湾・漁港】&#10;有形固定資産減価償却率"/>
        <xdr:cNvSpPr txBox="1"/>
      </xdr:nvSpPr>
      <xdr:spPr>
        <a:xfrm>
          <a:off x="3582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31" name="n_2mainValue【港湾・漁港】&#10;有形固定資産減価償却率"/>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432" name="n_3mainValue【港湾・漁港】&#10;有形固定資産減価償却率"/>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33" name="n_4mainValue【港湾・漁港】&#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2" name="【港湾・漁港】&#10;一人当たり有形固定資産（償却資産）額平均値テキスト"/>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57896</xdr:rowOff>
    </xdr:from>
    <xdr:to>
      <xdr:col>55</xdr:col>
      <xdr:colOff>50800</xdr:colOff>
      <xdr:row>107</xdr:row>
      <xdr:rowOff>159496</xdr:rowOff>
    </xdr:to>
    <xdr:sp macro="" textlink="">
      <xdr:nvSpPr>
        <xdr:cNvPr id="473" name="楕円 472"/>
        <xdr:cNvSpPr/>
      </xdr:nvSpPr>
      <xdr:spPr>
        <a:xfrm>
          <a:off x="10426700" y="184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36323</xdr:rowOff>
    </xdr:from>
    <xdr:ext cx="599010" cy="259045"/>
    <xdr:sp macro="" textlink="">
      <xdr:nvSpPr>
        <xdr:cNvPr id="474" name="【港湾・漁港】&#10;一人当たり有形固定資産（償却資産）額該当値テキスト"/>
        <xdr:cNvSpPr txBox="1"/>
      </xdr:nvSpPr>
      <xdr:spPr>
        <a:xfrm>
          <a:off x="10515600" y="183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64319</xdr:rowOff>
    </xdr:from>
    <xdr:to>
      <xdr:col>50</xdr:col>
      <xdr:colOff>165100</xdr:colOff>
      <xdr:row>107</xdr:row>
      <xdr:rowOff>165919</xdr:rowOff>
    </xdr:to>
    <xdr:sp macro="" textlink="">
      <xdr:nvSpPr>
        <xdr:cNvPr id="475" name="楕円 474"/>
        <xdr:cNvSpPr/>
      </xdr:nvSpPr>
      <xdr:spPr>
        <a:xfrm>
          <a:off x="9588500" y="184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108696</xdr:rowOff>
    </xdr:from>
    <xdr:to>
      <xdr:col>55</xdr:col>
      <xdr:colOff>0</xdr:colOff>
      <xdr:row>107</xdr:row>
      <xdr:rowOff>115119</xdr:rowOff>
    </xdr:to>
    <xdr:cxnSp macro="">
      <xdr:nvCxnSpPr>
        <xdr:cNvPr id="476" name="直線コネクタ 475"/>
        <xdr:cNvCxnSpPr/>
      </xdr:nvCxnSpPr>
      <xdr:spPr>
        <a:xfrm flipV="1">
          <a:off x="9639300" y="18453846"/>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68249</xdr:rowOff>
    </xdr:from>
    <xdr:to>
      <xdr:col>46</xdr:col>
      <xdr:colOff>38100</xdr:colOff>
      <xdr:row>107</xdr:row>
      <xdr:rowOff>169849</xdr:rowOff>
    </xdr:to>
    <xdr:sp macro="" textlink="">
      <xdr:nvSpPr>
        <xdr:cNvPr id="477" name="楕円 476"/>
        <xdr:cNvSpPr/>
      </xdr:nvSpPr>
      <xdr:spPr>
        <a:xfrm>
          <a:off x="8699500" y="184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115119</xdr:rowOff>
    </xdr:from>
    <xdr:to>
      <xdr:col>50</xdr:col>
      <xdr:colOff>114300</xdr:colOff>
      <xdr:row>107</xdr:row>
      <xdr:rowOff>119049</xdr:rowOff>
    </xdr:to>
    <xdr:cxnSp macro="">
      <xdr:nvCxnSpPr>
        <xdr:cNvPr id="478" name="直線コネクタ 477"/>
        <xdr:cNvCxnSpPr/>
      </xdr:nvCxnSpPr>
      <xdr:spPr>
        <a:xfrm flipV="1">
          <a:off x="8750300" y="18460269"/>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71024</xdr:rowOff>
    </xdr:from>
    <xdr:to>
      <xdr:col>41</xdr:col>
      <xdr:colOff>101600</xdr:colOff>
      <xdr:row>108</xdr:row>
      <xdr:rowOff>1174</xdr:rowOff>
    </xdr:to>
    <xdr:sp macro="" textlink="">
      <xdr:nvSpPr>
        <xdr:cNvPr id="479" name="楕円 478"/>
        <xdr:cNvSpPr/>
      </xdr:nvSpPr>
      <xdr:spPr>
        <a:xfrm>
          <a:off x="7810500" y="184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119049</xdr:rowOff>
    </xdr:from>
    <xdr:to>
      <xdr:col>45</xdr:col>
      <xdr:colOff>177800</xdr:colOff>
      <xdr:row>107</xdr:row>
      <xdr:rowOff>121824</xdr:rowOff>
    </xdr:to>
    <xdr:cxnSp macro="">
      <xdr:nvCxnSpPr>
        <xdr:cNvPr id="480" name="直線コネクタ 479"/>
        <xdr:cNvCxnSpPr/>
      </xdr:nvCxnSpPr>
      <xdr:spPr>
        <a:xfrm flipV="1">
          <a:off x="7861300" y="184641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72786</xdr:rowOff>
    </xdr:from>
    <xdr:to>
      <xdr:col>36</xdr:col>
      <xdr:colOff>165100</xdr:colOff>
      <xdr:row>108</xdr:row>
      <xdr:rowOff>2936</xdr:rowOff>
    </xdr:to>
    <xdr:sp macro="" textlink="">
      <xdr:nvSpPr>
        <xdr:cNvPr id="481" name="楕円 480"/>
        <xdr:cNvSpPr/>
      </xdr:nvSpPr>
      <xdr:spPr>
        <a:xfrm>
          <a:off x="6921500" y="184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121824</xdr:rowOff>
    </xdr:from>
    <xdr:to>
      <xdr:col>41</xdr:col>
      <xdr:colOff>50800</xdr:colOff>
      <xdr:row>107</xdr:row>
      <xdr:rowOff>123586</xdr:rowOff>
    </xdr:to>
    <xdr:cxnSp macro="">
      <xdr:nvCxnSpPr>
        <xdr:cNvPr id="482" name="直線コネクタ 481"/>
        <xdr:cNvCxnSpPr/>
      </xdr:nvCxnSpPr>
      <xdr:spPr>
        <a:xfrm flipV="1">
          <a:off x="6972300" y="18466974"/>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3" name="n_1aveValue【港湾・漁港】&#10;一人当たり有形固定資産（償却資産）額"/>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4" name="n_2aveValue【港湾・漁港】&#10;一人当たり有形固定資産（償却資産）額"/>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5" name="n_3aveValue【港湾・漁港】&#10;一人当たり有形固定資産（償却資産）額"/>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6" name="n_4aveValue【港湾・漁港】&#10;一人当たり有形固定資産（償却資産）額"/>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157046</xdr:rowOff>
    </xdr:from>
    <xdr:ext cx="599010" cy="259045"/>
    <xdr:sp macro="" textlink="">
      <xdr:nvSpPr>
        <xdr:cNvPr id="487" name="n_1mainValue【港湾・漁港】&#10;一人当たり有形固定資産（償却資産）額"/>
        <xdr:cNvSpPr txBox="1"/>
      </xdr:nvSpPr>
      <xdr:spPr>
        <a:xfrm>
          <a:off x="9327095" y="1850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14926</xdr:rowOff>
    </xdr:from>
    <xdr:ext cx="599010" cy="259045"/>
    <xdr:sp macro="" textlink="">
      <xdr:nvSpPr>
        <xdr:cNvPr id="488" name="n_2mainValue【港湾・漁港】&#10;一人当たり有形固定資産（償却資産）額"/>
        <xdr:cNvSpPr txBox="1"/>
      </xdr:nvSpPr>
      <xdr:spPr>
        <a:xfrm>
          <a:off x="8450795" y="1818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17701</xdr:rowOff>
    </xdr:from>
    <xdr:ext cx="599010" cy="259045"/>
    <xdr:sp macro="" textlink="">
      <xdr:nvSpPr>
        <xdr:cNvPr id="489" name="n_3mainValue【港湾・漁港】&#10;一人当たり有形固定資産（償却資産）額"/>
        <xdr:cNvSpPr txBox="1"/>
      </xdr:nvSpPr>
      <xdr:spPr>
        <a:xfrm>
          <a:off x="7561795" y="1819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165513</xdr:rowOff>
    </xdr:from>
    <xdr:ext cx="599010" cy="259045"/>
    <xdr:sp macro="" textlink="">
      <xdr:nvSpPr>
        <xdr:cNvPr id="490" name="n_4mainValue【港湾・漁港】&#10;一人当たり有形固定資産（償却資産）額"/>
        <xdr:cNvSpPr txBox="1"/>
      </xdr:nvSpPr>
      <xdr:spPr>
        <a:xfrm>
          <a:off x="6672795" y="1851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531" name="楕円 530"/>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532" name="【認定こども園・幼稚園・保育所】&#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533" name="楕円 532"/>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85725</xdr:rowOff>
    </xdr:to>
    <xdr:cxnSp macro="">
      <xdr:nvCxnSpPr>
        <xdr:cNvPr id="534" name="直線コネクタ 533"/>
        <xdr:cNvCxnSpPr/>
      </xdr:nvCxnSpPr>
      <xdr:spPr>
        <a:xfrm>
          <a:off x="15481300" y="67494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535" name="楕円 534"/>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62865</xdr:rowOff>
    </xdr:to>
    <xdr:cxnSp macro="">
      <xdr:nvCxnSpPr>
        <xdr:cNvPr id="536" name="直線コネクタ 535"/>
        <xdr:cNvCxnSpPr/>
      </xdr:nvCxnSpPr>
      <xdr:spPr>
        <a:xfrm>
          <a:off x="14592300" y="6724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7" name="楕円 536"/>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38100</xdr:rowOff>
    </xdr:to>
    <xdr:cxnSp macro="">
      <xdr:nvCxnSpPr>
        <xdr:cNvPr id="538" name="直線コネクタ 537"/>
        <xdr:cNvCxnSpPr/>
      </xdr:nvCxnSpPr>
      <xdr:spPr>
        <a:xfrm>
          <a:off x="13703300" y="6701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539" name="楕円 538"/>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15240</xdr:rowOff>
    </xdr:to>
    <xdr:cxnSp macro="">
      <xdr:nvCxnSpPr>
        <xdr:cNvPr id="540" name="直線コネクタ 539"/>
        <xdr:cNvCxnSpPr/>
      </xdr:nvCxnSpPr>
      <xdr:spPr>
        <a:xfrm>
          <a:off x="12814300" y="670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545" name="n_1mainValue【認定こども園・幼稚園・保育所】&#10;有形固定資産減価償却率"/>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546" name="n_2mainValue【認定こども園・幼稚園・保育所】&#10;有形固定資産減価償却率"/>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47"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548"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588" name="楕円 587"/>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589"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590" name="楕円 589"/>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95250</xdr:rowOff>
    </xdr:to>
    <xdr:cxnSp macro="">
      <xdr:nvCxnSpPr>
        <xdr:cNvPr id="591" name="直線コネクタ 590"/>
        <xdr:cNvCxnSpPr/>
      </xdr:nvCxnSpPr>
      <xdr:spPr>
        <a:xfrm flipV="1">
          <a:off x="21323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592" name="楕円 591"/>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95250</xdr:rowOff>
    </xdr:to>
    <xdr:cxnSp macro="">
      <xdr:nvCxnSpPr>
        <xdr:cNvPr id="593" name="直線コネクタ 592"/>
        <xdr:cNvCxnSpPr/>
      </xdr:nvCxnSpPr>
      <xdr:spPr>
        <a:xfrm>
          <a:off x="20434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594" name="楕円 593"/>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95250</xdr:rowOff>
    </xdr:from>
    <xdr:to>
      <xdr:col>107</xdr:col>
      <xdr:colOff>50800</xdr:colOff>
      <xdr:row>41</xdr:row>
      <xdr:rowOff>99060</xdr:rowOff>
    </xdr:to>
    <xdr:cxnSp macro="">
      <xdr:nvCxnSpPr>
        <xdr:cNvPr id="595" name="直線コネクタ 594"/>
        <xdr:cNvCxnSpPr/>
      </xdr:nvCxnSpPr>
      <xdr:spPr>
        <a:xfrm flipV="1">
          <a:off x="19545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596" name="楕円 595"/>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99060</xdr:rowOff>
    </xdr:from>
    <xdr:to>
      <xdr:col>102</xdr:col>
      <xdr:colOff>114300</xdr:colOff>
      <xdr:row>41</xdr:row>
      <xdr:rowOff>99060</xdr:rowOff>
    </xdr:to>
    <xdr:cxnSp macro="">
      <xdr:nvCxnSpPr>
        <xdr:cNvPr id="597" name="直線コネクタ 596"/>
        <xdr:cNvCxnSpPr/>
      </xdr:nvCxnSpPr>
      <xdr:spPr>
        <a:xfrm>
          <a:off x="18656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6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602"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603"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604"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605" name="n_4mainValue【認定こども園・幼稚園・保育所】&#10;一人当たり面積"/>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6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42926</xdr:rowOff>
    </xdr:from>
    <xdr:to>
      <xdr:col>85</xdr:col>
      <xdr:colOff>177800</xdr:colOff>
      <xdr:row>63</xdr:row>
      <xdr:rowOff>144526</xdr:rowOff>
    </xdr:to>
    <xdr:sp macro="" textlink="">
      <xdr:nvSpPr>
        <xdr:cNvPr id="644" name="楕円 643"/>
        <xdr:cNvSpPr/>
      </xdr:nvSpPr>
      <xdr:spPr>
        <a:xfrm>
          <a:off x="16268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21353</xdr:rowOff>
    </xdr:from>
    <xdr:ext cx="405111" cy="259045"/>
    <xdr:sp macro="" textlink="">
      <xdr:nvSpPr>
        <xdr:cNvPr id="645" name="【学校施設】&#10;有形固定資産減価償却率該当値テキスト"/>
        <xdr:cNvSpPr txBox="1"/>
      </xdr:nvSpPr>
      <xdr:spPr>
        <a:xfrm>
          <a:off x="16357600"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72644</xdr:rowOff>
    </xdr:from>
    <xdr:to>
      <xdr:col>81</xdr:col>
      <xdr:colOff>101600</xdr:colOff>
      <xdr:row>64</xdr:row>
      <xdr:rowOff>2794</xdr:rowOff>
    </xdr:to>
    <xdr:sp macro="" textlink="">
      <xdr:nvSpPr>
        <xdr:cNvPr id="646" name="楕円 645"/>
        <xdr:cNvSpPr/>
      </xdr:nvSpPr>
      <xdr:spPr>
        <a:xfrm>
          <a:off x="15430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93726</xdr:rowOff>
    </xdr:from>
    <xdr:to>
      <xdr:col>85</xdr:col>
      <xdr:colOff>127000</xdr:colOff>
      <xdr:row>63</xdr:row>
      <xdr:rowOff>123444</xdr:rowOff>
    </xdr:to>
    <xdr:cxnSp macro="">
      <xdr:nvCxnSpPr>
        <xdr:cNvPr id="647" name="直線コネクタ 646"/>
        <xdr:cNvCxnSpPr/>
      </xdr:nvCxnSpPr>
      <xdr:spPr>
        <a:xfrm flipV="1">
          <a:off x="15481300" y="108950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36068</xdr:rowOff>
    </xdr:from>
    <xdr:to>
      <xdr:col>76</xdr:col>
      <xdr:colOff>165100</xdr:colOff>
      <xdr:row>63</xdr:row>
      <xdr:rowOff>137668</xdr:rowOff>
    </xdr:to>
    <xdr:sp macro="" textlink="">
      <xdr:nvSpPr>
        <xdr:cNvPr id="648" name="楕円 647"/>
        <xdr:cNvSpPr/>
      </xdr:nvSpPr>
      <xdr:spPr>
        <a:xfrm>
          <a:off x="1454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86868</xdr:rowOff>
    </xdr:from>
    <xdr:to>
      <xdr:col>81</xdr:col>
      <xdr:colOff>50800</xdr:colOff>
      <xdr:row>63</xdr:row>
      <xdr:rowOff>123444</xdr:rowOff>
    </xdr:to>
    <xdr:cxnSp macro="">
      <xdr:nvCxnSpPr>
        <xdr:cNvPr id="649" name="直線コネクタ 648"/>
        <xdr:cNvCxnSpPr/>
      </xdr:nvCxnSpPr>
      <xdr:spPr>
        <a:xfrm>
          <a:off x="14592300" y="108882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33782</xdr:rowOff>
    </xdr:from>
    <xdr:to>
      <xdr:col>72</xdr:col>
      <xdr:colOff>38100</xdr:colOff>
      <xdr:row>63</xdr:row>
      <xdr:rowOff>135382</xdr:rowOff>
    </xdr:to>
    <xdr:sp macro="" textlink="">
      <xdr:nvSpPr>
        <xdr:cNvPr id="650" name="楕円 649"/>
        <xdr:cNvSpPr/>
      </xdr:nvSpPr>
      <xdr:spPr>
        <a:xfrm>
          <a:off x="1365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84582</xdr:rowOff>
    </xdr:from>
    <xdr:to>
      <xdr:col>76</xdr:col>
      <xdr:colOff>114300</xdr:colOff>
      <xdr:row>63</xdr:row>
      <xdr:rowOff>86868</xdr:rowOff>
    </xdr:to>
    <xdr:cxnSp macro="">
      <xdr:nvCxnSpPr>
        <xdr:cNvPr id="651" name="直線コネクタ 650"/>
        <xdr:cNvCxnSpPr/>
      </xdr:nvCxnSpPr>
      <xdr:spPr>
        <a:xfrm>
          <a:off x="13703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93218</xdr:rowOff>
    </xdr:from>
    <xdr:to>
      <xdr:col>67</xdr:col>
      <xdr:colOff>101600</xdr:colOff>
      <xdr:row>64</xdr:row>
      <xdr:rowOff>23368</xdr:rowOff>
    </xdr:to>
    <xdr:sp macro="" textlink="">
      <xdr:nvSpPr>
        <xdr:cNvPr id="652" name="楕円 651"/>
        <xdr:cNvSpPr/>
      </xdr:nvSpPr>
      <xdr:spPr>
        <a:xfrm>
          <a:off x="1276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84582</xdr:rowOff>
    </xdr:from>
    <xdr:to>
      <xdr:col>71</xdr:col>
      <xdr:colOff>177800</xdr:colOff>
      <xdr:row>63</xdr:row>
      <xdr:rowOff>144018</xdr:rowOff>
    </xdr:to>
    <xdr:cxnSp macro="">
      <xdr:nvCxnSpPr>
        <xdr:cNvPr id="653" name="直線コネクタ 652"/>
        <xdr:cNvCxnSpPr/>
      </xdr:nvCxnSpPr>
      <xdr:spPr>
        <a:xfrm flipV="1">
          <a:off x="12814300" y="10885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165371</xdr:rowOff>
    </xdr:from>
    <xdr:ext cx="405111" cy="259045"/>
    <xdr:sp macro="" textlink="">
      <xdr:nvSpPr>
        <xdr:cNvPr id="658" name="n_1mainValue【学校施設】&#10;有形固定資産減価償却率"/>
        <xdr:cNvSpPr txBox="1"/>
      </xdr:nvSpPr>
      <xdr:spPr>
        <a:xfrm>
          <a:off x="15266044" y="1096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128795</xdr:rowOff>
    </xdr:from>
    <xdr:ext cx="405111" cy="259045"/>
    <xdr:sp macro="" textlink="">
      <xdr:nvSpPr>
        <xdr:cNvPr id="659" name="n_2mainValue【学校施設】&#10;有形固定資産減価償却率"/>
        <xdr:cNvSpPr txBox="1"/>
      </xdr:nvSpPr>
      <xdr:spPr>
        <a:xfrm>
          <a:off x="143897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126509</xdr:rowOff>
    </xdr:from>
    <xdr:ext cx="405111" cy="259045"/>
    <xdr:sp macro="" textlink="">
      <xdr:nvSpPr>
        <xdr:cNvPr id="660" name="n_3mainValue【学校施設】&#10;有形固定資産減価償却率"/>
        <xdr:cNvSpPr txBox="1"/>
      </xdr:nvSpPr>
      <xdr:spPr>
        <a:xfrm>
          <a:off x="13500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14495</xdr:rowOff>
    </xdr:from>
    <xdr:ext cx="405111" cy="259045"/>
    <xdr:sp macro="" textlink="">
      <xdr:nvSpPr>
        <xdr:cNvPr id="661" name="n_4mainValue【学校施設】&#10;有形固定資産減価償却率"/>
        <xdr:cNvSpPr txBox="1"/>
      </xdr:nvSpPr>
      <xdr:spPr>
        <a:xfrm>
          <a:off x="12611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171323</xdr:rowOff>
    </xdr:from>
    <xdr:to>
      <xdr:col>116</xdr:col>
      <xdr:colOff>114300</xdr:colOff>
      <xdr:row>62</xdr:row>
      <xdr:rowOff>101473</xdr:rowOff>
    </xdr:to>
    <xdr:sp macro="" textlink="">
      <xdr:nvSpPr>
        <xdr:cNvPr id="702" name="楕円 701"/>
        <xdr:cNvSpPr/>
      </xdr:nvSpPr>
      <xdr:spPr>
        <a:xfrm>
          <a:off x="22110700" y="10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149750</xdr:rowOff>
    </xdr:from>
    <xdr:ext cx="469744" cy="259045"/>
    <xdr:sp macro="" textlink="">
      <xdr:nvSpPr>
        <xdr:cNvPr id="703" name="【学校施設】&#10;一人当たり面積該当値テキスト"/>
        <xdr:cNvSpPr txBox="1"/>
      </xdr:nvSpPr>
      <xdr:spPr>
        <a:xfrm>
          <a:off x="22199600" y="1060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xdr:rowOff>
    </xdr:from>
    <xdr:to>
      <xdr:col>112</xdr:col>
      <xdr:colOff>38100</xdr:colOff>
      <xdr:row>62</xdr:row>
      <xdr:rowOff>109093</xdr:rowOff>
    </xdr:to>
    <xdr:sp macro="" textlink="">
      <xdr:nvSpPr>
        <xdr:cNvPr id="704" name="楕円 703"/>
        <xdr:cNvSpPr/>
      </xdr:nvSpPr>
      <xdr:spPr>
        <a:xfrm>
          <a:off x="21272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50673</xdr:rowOff>
    </xdr:from>
    <xdr:to>
      <xdr:col>116</xdr:col>
      <xdr:colOff>63500</xdr:colOff>
      <xdr:row>62</xdr:row>
      <xdr:rowOff>58293</xdr:rowOff>
    </xdr:to>
    <xdr:cxnSp macro="">
      <xdr:nvCxnSpPr>
        <xdr:cNvPr id="705" name="直線コネクタ 704"/>
        <xdr:cNvCxnSpPr/>
      </xdr:nvCxnSpPr>
      <xdr:spPr>
        <a:xfrm flipV="1">
          <a:off x="21323300" y="1068057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21209</xdr:rowOff>
    </xdr:from>
    <xdr:to>
      <xdr:col>107</xdr:col>
      <xdr:colOff>101600</xdr:colOff>
      <xdr:row>62</xdr:row>
      <xdr:rowOff>122809</xdr:rowOff>
    </xdr:to>
    <xdr:sp macro="" textlink="">
      <xdr:nvSpPr>
        <xdr:cNvPr id="706" name="楕円 705"/>
        <xdr:cNvSpPr/>
      </xdr:nvSpPr>
      <xdr:spPr>
        <a:xfrm>
          <a:off x="20383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58293</xdr:rowOff>
    </xdr:from>
    <xdr:to>
      <xdr:col>111</xdr:col>
      <xdr:colOff>177800</xdr:colOff>
      <xdr:row>62</xdr:row>
      <xdr:rowOff>72009</xdr:rowOff>
    </xdr:to>
    <xdr:cxnSp macro="">
      <xdr:nvCxnSpPr>
        <xdr:cNvPr id="707" name="直線コネクタ 706"/>
        <xdr:cNvCxnSpPr/>
      </xdr:nvCxnSpPr>
      <xdr:spPr>
        <a:xfrm flipV="1">
          <a:off x="20434300" y="1068819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708" name="楕円 707"/>
        <xdr:cNvSpPr/>
      </xdr:nvSpPr>
      <xdr:spPr>
        <a:xfrm>
          <a:off x="19494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72009</xdr:rowOff>
    </xdr:from>
    <xdr:to>
      <xdr:col>107</xdr:col>
      <xdr:colOff>50800</xdr:colOff>
      <xdr:row>62</xdr:row>
      <xdr:rowOff>84963</xdr:rowOff>
    </xdr:to>
    <xdr:cxnSp macro="">
      <xdr:nvCxnSpPr>
        <xdr:cNvPr id="709" name="直線コネクタ 708"/>
        <xdr:cNvCxnSpPr/>
      </xdr:nvCxnSpPr>
      <xdr:spPr>
        <a:xfrm flipV="1">
          <a:off x="19545300" y="1070190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50927</xdr:rowOff>
    </xdr:from>
    <xdr:to>
      <xdr:col>98</xdr:col>
      <xdr:colOff>38100</xdr:colOff>
      <xdr:row>62</xdr:row>
      <xdr:rowOff>152527</xdr:rowOff>
    </xdr:to>
    <xdr:sp macro="" textlink="">
      <xdr:nvSpPr>
        <xdr:cNvPr id="710" name="楕円 709"/>
        <xdr:cNvSpPr/>
      </xdr:nvSpPr>
      <xdr:spPr>
        <a:xfrm>
          <a:off x="18605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84963</xdr:rowOff>
    </xdr:from>
    <xdr:to>
      <xdr:col>102</xdr:col>
      <xdr:colOff>114300</xdr:colOff>
      <xdr:row>62</xdr:row>
      <xdr:rowOff>101727</xdr:rowOff>
    </xdr:to>
    <xdr:cxnSp macro="">
      <xdr:nvCxnSpPr>
        <xdr:cNvPr id="711" name="直線コネクタ 710"/>
        <xdr:cNvCxnSpPr/>
      </xdr:nvCxnSpPr>
      <xdr:spPr>
        <a:xfrm flipV="1">
          <a:off x="18656300" y="1071486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7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7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7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7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100220</xdr:rowOff>
    </xdr:from>
    <xdr:ext cx="469744" cy="259045"/>
    <xdr:sp macro="" textlink="">
      <xdr:nvSpPr>
        <xdr:cNvPr id="716" name="n_1mainValue【学校施設】&#10;一人当たり面積"/>
        <xdr:cNvSpPr txBox="1"/>
      </xdr:nvSpPr>
      <xdr:spPr>
        <a:xfrm>
          <a:off x="210757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113936</xdr:rowOff>
    </xdr:from>
    <xdr:ext cx="469744" cy="259045"/>
    <xdr:sp macro="" textlink="">
      <xdr:nvSpPr>
        <xdr:cNvPr id="717" name="n_2mainValue【学校施設】&#10;一人当たり面積"/>
        <xdr:cNvSpPr txBox="1"/>
      </xdr:nvSpPr>
      <xdr:spPr>
        <a:xfrm>
          <a:off x="201994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8" name="n_3main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143654</xdr:rowOff>
    </xdr:from>
    <xdr:ext cx="469744" cy="259045"/>
    <xdr:sp macro="" textlink="">
      <xdr:nvSpPr>
        <xdr:cNvPr id="719" name="n_4mainValue【学校施設】&#10;一人当たり面積"/>
        <xdr:cNvSpPr txBox="1"/>
      </xdr:nvSpPr>
      <xdr:spPr>
        <a:xfrm>
          <a:off x="18421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749"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760" name="楕円 759"/>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761" name="【児童館】&#10;有形固定資産減価償却率該当値テキスト"/>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762" name="楕円 761"/>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85725</xdr:rowOff>
    </xdr:to>
    <xdr:cxnSp macro="">
      <xdr:nvCxnSpPr>
        <xdr:cNvPr id="763" name="直線コネクタ 762"/>
        <xdr:cNvCxnSpPr/>
      </xdr:nvCxnSpPr>
      <xdr:spPr>
        <a:xfrm flipV="1">
          <a:off x="15481300" y="1440370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64" name="楕円 763"/>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85725</xdr:rowOff>
    </xdr:to>
    <xdr:cxnSp macro="">
      <xdr:nvCxnSpPr>
        <xdr:cNvPr id="765" name="直線コネクタ 764"/>
        <xdr:cNvCxnSpPr/>
      </xdr:nvCxnSpPr>
      <xdr:spPr>
        <a:xfrm>
          <a:off x="14592300" y="1447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66" name="楕円 765"/>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76200</xdr:rowOff>
    </xdr:to>
    <xdr:cxnSp macro="">
      <xdr:nvCxnSpPr>
        <xdr:cNvPr id="767" name="直線コネクタ 766"/>
        <xdr:cNvCxnSpPr/>
      </xdr:nvCxnSpPr>
      <xdr:spPr>
        <a:xfrm>
          <a:off x="13703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768" name="楕円 767"/>
        <xdr:cNvSpPr/>
      </xdr:nvSpPr>
      <xdr:spPr>
        <a:xfrm>
          <a:off x="1276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76200</xdr:rowOff>
    </xdr:from>
    <xdr:to>
      <xdr:col>71</xdr:col>
      <xdr:colOff>177800</xdr:colOff>
      <xdr:row>84</xdr:row>
      <xdr:rowOff>76200</xdr:rowOff>
    </xdr:to>
    <xdr:cxnSp macro="">
      <xdr:nvCxnSpPr>
        <xdr:cNvPr id="769" name="直線コネクタ 768"/>
        <xdr:cNvCxnSpPr/>
      </xdr:nvCxnSpPr>
      <xdr:spPr>
        <a:xfrm>
          <a:off x="1281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770"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771"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773" name="n_4aveValue【児童館】&#10;有形固定資産減価償却率"/>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774" name="n_1mainValue【児童館】&#10;有形固定資産減価償却率"/>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75"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76" name="n_3mainValue【児童館】&#10;有形固定資産減価償却率"/>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777" name="n_4mainValue【児童館】&#10;有形固定資産減価償却率"/>
        <xdr:cNvSpPr txBox="1"/>
      </xdr:nvSpPr>
      <xdr:spPr>
        <a:xfrm>
          <a:off x="12611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819" name="楕円 818"/>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820" name="【児童館】&#10;一人当たり面積該当値テキスト"/>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21" name="楕円 820"/>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46264</xdr:rowOff>
    </xdr:to>
    <xdr:cxnSp macro="">
      <xdr:nvCxnSpPr>
        <xdr:cNvPr id="822" name="直線コネクタ 821"/>
        <xdr:cNvCxnSpPr/>
      </xdr:nvCxnSpPr>
      <xdr:spPr>
        <a:xfrm flipV="1">
          <a:off x="21323300" y="14603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823" name="楕円 822"/>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824" name="直線コネクタ 823"/>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825" name="楕円 824"/>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826" name="直線コネクタ 825"/>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827" name="楕円 826"/>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85</xdr:row>
      <xdr:rowOff>46264</xdr:rowOff>
    </xdr:to>
    <xdr:cxnSp macro="">
      <xdr:nvCxnSpPr>
        <xdr:cNvPr id="828" name="直線コネクタ 827"/>
        <xdr:cNvCxnSpPr/>
      </xdr:nvCxnSpPr>
      <xdr:spPr>
        <a:xfrm>
          <a:off x="18656300" y="14521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8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833"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834"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835" name="n_3mainValue【児童館】&#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836"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77" name="楕円 876"/>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878" name="【公民館】&#10;有形固定資産減価償却率該当値テキスト"/>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879" name="楕円 878"/>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144780</xdr:rowOff>
    </xdr:to>
    <xdr:cxnSp macro="">
      <xdr:nvCxnSpPr>
        <xdr:cNvPr id="880" name="直線コネクタ 879"/>
        <xdr:cNvCxnSpPr/>
      </xdr:nvCxnSpPr>
      <xdr:spPr>
        <a:xfrm>
          <a:off x="15481300" y="1795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881" name="楕円 880"/>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121920</xdr:rowOff>
    </xdr:to>
    <xdr:cxnSp macro="">
      <xdr:nvCxnSpPr>
        <xdr:cNvPr id="882" name="直線コネクタ 881"/>
        <xdr:cNvCxnSpPr/>
      </xdr:nvCxnSpPr>
      <xdr:spPr>
        <a:xfrm>
          <a:off x="14592300" y="1792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83" name="楕円 882"/>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133350</xdr:rowOff>
    </xdr:to>
    <xdr:cxnSp macro="">
      <xdr:nvCxnSpPr>
        <xdr:cNvPr id="884" name="直線コネクタ 883"/>
        <xdr:cNvCxnSpPr/>
      </xdr:nvCxnSpPr>
      <xdr:spPr>
        <a:xfrm flipV="1">
          <a:off x="13703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46355</xdr:rowOff>
    </xdr:from>
    <xdr:to>
      <xdr:col>67</xdr:col>
      <xdr:colOff>101600</xdr:colOff>
      <xdr:row>104</xdr:row>
      <xdr:rowOff>147955</xdr:rowOff>
    </xdr:to>
    <xdr:sp macro="" textlink="">
      <xdr:nvSpPr>
        <xdr:cNvPr id="885" name="楕円 884"/>
        <xdr:cNvSpPr/>
      </xdr:nvSpPr>
      <xdr:spPr>
        <a:xfrm>
          <a:off x="12763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97155</xdr:rowOff>
    </xdr:from>
    <xdr:to>
      <xdr:col>71</xdr:col>
      <xdr:colOff>177800</xdr:colOff>
      <xdr:row>104</xdr:row>
      <xdr:rowOff>133350</xdr:rowOff>
    </xdr:to>
    <xdr:cxnSp macro="">
      <xdr:nvCxnSpPr>
        <xdr:cNvPr id="886" name="直線コネクタ 885"/>
        <xdr:cNvCxnSpPr/>
      </xdr:nvCxnSpPr>
      <xdr:spPr>
        <a:xfrm>
          <a:off x="12814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891" name="n_1mainValue【公民館】&#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892" name="n_2mainValue【公民館】&#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3" name="n_3main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139082</xdr:rowOff>
    </xdr:from>
    <xdr:ext cx="405111" cy="259045"/>
    <xdr:sp macro="" textlink="">
      <xdr:nvSpPr>
        <xdr:cNvPr id="894" name="n_4mainValue【公民館】&#10;有形固定資産減価償却率"/>
        <xdr:cNvSpPr txBox="1"/>
      </xdr:nvSpPr>
      <xdr:spPr>
        <a:xfrm>
          <a:off x="12611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9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84727</xdr:rowOff>
    </xdr:from>
    <xdr:to>
      <xdr:col>116</xdr:col>
      <xdr:colOff>114300</xdr:colOff>
      <xdr:row>108</xdr:row>
      <xdr:rowOff>14877</xdr:rowOff>
    </xdr:to>
    <xdr:sp macro="" textlink="">
      <xdr:nvSpPr>
        <xdr:cNvPr id="936" name="楕円 935"/>
        <xdr:cNvSpPr/>
      </xdr:nvSpPr>
      <xdr:spPr>
        <a:xfrm>
          <a:off x="221107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63154</xdr:rowOff>
    </xdr:from>
    <xdr:ext cx="469744" cy="259045"/>
    <xdr:sp macro="" textlink="">
      <xdr:nvSpPr>
        <xdr:cNvPr id="937" name="【公民館】&#10;一人当たり面積該当値テキスト"/>
        <xdr:cNvSpPr txBox="1"/>
      </xdr:nvSpPr>
      <xdr:spPr>
        <a:xfrm>
          <a:off x="22199600"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938" name="楕円 937"/>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135527</xdr:rowOff>
    </xdr:from>
    <xdr:to>
      <xdr:col>116</xdr:col>
      <xdr:colOff>63500</xdr:colOff>
      <xdr:row>107</xdr:row>
      <xdr:rowOff>139881</xdr:rowOff>
    </xdr:to>
    <xdr:cxnSp macro="">
      <xdr:nvCxnSpPr>
        <xdr:cNvPr id="939" name="直線コネクタ 938"/>
        <xdr:cNvCxnSpPr/>
      </xdr:nvCxnSpPr>
      <xdr:spPr>
        <a:xfrm flipV="1">
          <a:off x="21323300" y="184806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93436</xdr:rowOff>
    </xdr:from>
    <xdr:to>
      <xdr:col>107</xdr:col>
      <xdr:colOff>101600</xdr:colOff>
      <xdr:row>108</xdr:row>
      <xdr:rowOff>23586</xdr:rowOff>
    </xdr:to>
    <xdr:sp macro="" textlink="">
      <xdr:nvSpPr>
        <xdr:cNvPr id="940" name="楕円 939"/>
        <xdr:cNvSpPr/>
      </xdr:nvSpPr>
      <xdr:spPr>
        <a:xfrm>
          <a:off x="20383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144236</xdr:rowOff>
    </xdr:to>
    <xdr:cxnSp macro="">
      <xdr:nvCxnSpPr>
        <xdr:cNvPr id="941" name="直線コネクタ 940"/>
        <xdr:cNvCxnSpPr/>
      </xdr:nvCxnSpPr>
      <xdr:spPr>
        <a:xfrm flipV="1">
          <a:off x="20434300" y="184850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942" name="楕円 941"/>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144236</xdr:rowOff>
    </xdr:from>
    <xdr:to>
      <xdr:col>107</xdr:col>
      <xdr:colOff>50800</xdr:colOff>
      <xdr:row>107</xdr:row>
      <xdr:rowOff>148589</xdr:rowOff>
    </xdr:to>
    <xdr:cxnSp macro="">
      <xdr:nvCxnSpPr>
        <xdr:cNvPr id="943" name="直線コネクタ 942"/>
        <xdr:cNvCxnSpPr/>
      </xdr:nvCxnSpPr>
      <xdr:spPr>
        <a:xfrm flipV="1">
          <a:off x="19545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944" name="楕円 943"/>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107</xdr:row>
      <xdr:rowOff>152944</xdr:rowOff>
    </xdr:to>
    <xdr:cxnSp macro="">
      <xdr:nvCxnSpPr>
        <xdr:cNvPr id="945" name="直線コネクタ 944"/>
        <xdr:cNvCxnSpPr/>
      </xdr:nvCxnSpPr>
      <xdr:spPr>
        <a:xfrm flipV="1">
          <a:off x="18656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9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9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9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9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950"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14713</xdr:rowOff>
    </xdr:from>
    <xdr:ext cx="469744" cy="259045"/>
    <xdr:sp macro="" textlink="">
      <xdr:nvSpPr>
        <xdr:cNvPr id="951" name="n_2mainValue【公民館】&#10;一人当たり面積"/>
        <xdr:cNvSpPr txBox="1"/>
      </xdr:nvSpPr>
      <xdr:spPr>
        <a:xfrm>
          <a:off x="20199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952"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953" name="n_4mainValue【公民館】&#10;一人当たり面積"/>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消防施設である。 </a:t>
          </a:r>
          <a:endParaRPr lang="ja-JP" altLang="ja-JP">
            <a:effectLst/>
          </a:endParaRPr>
        </a:p>
        <a:p>
          <a:r>
            <a:rPr lang="ja-JP" altLang="ja-JP" sz="1100" b="0" i="0" baseline="0">
              <a:solidFill>
                <a:schemeClr val="dk1"/>
              </a:solidFill>
              <a:effectLst/>
              <a:latin typeface="+mn-lt"/>
              <a:ea typeface="+mn-ea"/>
              <a:cs typeface="+mn-cs"/>
            </a:rPr>
            <a:t>認定こども園・幼稚園・保育園、学校施設、児童館、については、比率が７０％を超え、庁舎においては８０％を超えてきており、非常に老朽化が進んでいる状況である。</a:t>
          </a:r>
          <a:endParaRPr lang="ja-JP" altLang="ja-JP">
            <a:effectLst/>
          </a:endParaRPr>
        </a:p>
        <a:p>
          <a:r>
            <a:rPr kumimoji="1" lang="ja-JP" altLang="ja-JP" sz="1100" b="0" i="0" baseline="0">
              <a:solidFill>
                <a:schemeClr val="dk1"/>
              </a:solidFill>
              <a:effectLst/>
              <a:latin typeface="+mn-lt"/>
              <a:ea typeface="+mn-ea"/>
              <a:cs typeface="+mn-cs"/>
            </a:rPr>
            <a:t>庁舎については令和３年４月に大島総合支所が建替えられ、また、令和７年度までに２支所の旧庁舎解体が進められる予定のため、</a:t>
          </a:r>
          <a:r>
            <a:rPr lang="ja-JP" altLang="ja-JP" sz="1100" b="0" i="0" baseline="0">
              <a:solidFill>
                <a:schemeClr val="dk1"/>
              </a:solidFill>
              <a:effectLst/>
              <a:latin typeface="+mn-lt"/>
              <a:ea typeface="+mn-ea"/>
              <a:cs typeface="+mn-cs"/>
            </a:rPr>
            <a:t>有形固定資産減価償却率は低くなり、今後の維持管理費用の減少を見込んでいる。 </a:t>
          </a:r>
          <a:endParaRPr lang="ja-JP" altLang="ja-JP">
            <a:effectLst/>
          </a:endParaRPr>
        </a:p>
        <a:p>
          <a:r>
            <a:rPr lang="ja-JP" altLang="ja-JP" sz="1100" b="0" i="0" baseline="0">
              <a:solidFill>
                <a:schemeClr val="dk1"/>
              </a:solidFill>
              <a:effectLst/>
              <a:latin typeface="+mn-lt"/>
              <a:ea typeface="+mn-ea"/>
              <a:cs typeface="+mn-cs"/>
            </a:rPr>
            <a:t>一方、消防施設については詰所の建て替えが進められており、有形固定資産原価消化率は低くなっていくと推測される。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図書館】&#10;有形固定資産減価償却率該当値テキスト"/>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94162</xdr:rowOff>
    </xdr:to>
    <xdr:cxnSp macro="">
      <xdr:nvCxnSpPr>
        <xdr:cNvPr id="77" name="直線コネクタ 76"/>
        <xdr:cNvCxnSpPr/>
      </xdr:nvCxnSpPr>
      <xdr:spPr>
        <a:xfrm>
          <a:off x="3797300" y="674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58238</xdr:rowOff>
    </xdr:to>
    <xdr:cxnSp macro="">
      <xdr:nvCxnSpPr>
        <xdr:cNvPr id="79" name="直線コネクタ 78"/>
        <xdr:cNvCxnSpPr/>
      </xdr:nvCxnSpPr>
      <xdr:spPr>
        <a:xfrm>
          <a:off x="2908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22316</xdr:rowOff>
    </xdr:to>
    <xdr:cxnSp macro="">
      <xdr:nvCxnSpPr>
        <xdr:cNvPr id="81" name="直線コネクタ 80"/>
        <xdr:cNvCxnSpPr/>
      </xdr:nvCxnSpPr>
      <xdr:spPr>
        <a:xfrm>
          <a:off x="2019300" y="667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xdr:cNvSpPr/>
      </xdr:nvSpPr>
      <xdr:spPr>
        <a:xfrm>
          <a:off x="107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5987</xdr:rowOff>
    </xdr:to>
    <xdr:cxnSp macro="">
      <xdr:nvCxnSpPr>
        <xdr:cNvPr id="83" name="直線コネクタ 82"/>
        <xdr:cNvCxnSpPr/>
      </xdr:nvCxnSpPr>
      <xdr:spPr>
        <a:xfrm flipV="1">
          <a:off x="1130300" y="667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図書館】&#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図書館】&#10;有形固定資産減価償却率"/>
        <xdr:cNvSpPr txBox="1"/>
      </xdr:nvSpPr>
      <xdr:spPr>
        <a:xfrm>
          <a:off x="927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33" name="楕円 132"/>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161670</xdr:rowOff>
    </xdr:from>
    <xdr:ext cx="469744" cy="259045"/>
    <xdr:sp macro="" textlink="">
      <xdr:nvSpPr>
        <xdr:cNvPr id="134" name="【図書館】&#10;一人当たり面積該当値テキスト"/>
        <xdr:cNvSpPr txBox="1"/>
      </xdr:nvSpPr>
      <xdr:spPr>
        <a:xfrm>
          <a:off x="10515600"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35" name="楕円 134"/>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36" name="直線コネクタ 135"/>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37" name="楕円 136"/>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73478</xdr:rowOff>
    </xdr:to>
    <xdr:cxnSp macro="">
      <xdr:nvCxnSpPr>
        <xdr:cNvPr id="138" name="直線コネクタ 137"/>
        <xdr:cNvCxnSpPr/>
      </xdr:nvCxnSpPr>
      <xdr:spPr>
        <a:xfrm flipV="1">
          <a:off x="8750300" y="67491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33565</xdr:rowOff>
    </xdr:from>
    <xdr:to>
      <xdr:col>41</xdr:col>
      <xdr:colOff>101600</xdr:colOff>
      <xdr:row>39</xdr:row>
      <xdr:rowOff>135165</xdr:rowOff>
    </xdr:to>
    <xdr:sp macro="" textlink="">
      <xdr:nvSpPr>
        <xdr:cNvPr id="139" name="楕円 138"/>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73478</xdr:rowOff>
    </xdr:from>
    <xdr:to>
      <xdr:col>45</xdr:col>
      <xdr:colOff>177800</xdr:colOff>
      <xdr:row>39</xdr:row>
      <xdr:rowOff>84365</xdr:rowOff>
    </xdr:to>
    <xdr:cxnSp macro="">
      <xdr:nvCxnSpPr>
        <xdr:cNvPr id="140" name="直線コネクタ 139"/>
        <xdr:cNvCxnSpPr/>
      </xdr:nvCxnSpPr>
      <xdr:spPr>
        <a:xfrm flipV="1">
          <a:off x="7861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41" name="楕円 140"/>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84365</xdr:rowOff>
    </xdr:from>
    <xdr:to>
      <xdr:col>41</xdr:col>
      <xdr:colOff>50800</xdr:colOff>
      <xdr:row>39</xdr:row>
      <xdr:rowOff>95250</xdr:rowOff>
    </xdr:to>
    <xdr:cxnSp macro="">
      <xdr:nvCxnSpPr>
        <xdr:cNvPr id="142" name="直線コネクタ 141"/>
        <xdr:cNvCxnSpPr/>
      </xdr:nvCxnSpPr>
      <xdr:spPr>
        <a:xfrm flipV="1">
          <a:off x="6972300" y="67709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104520</xdr:rowOff>
    </xdr:from>
    <xdr:ext cx="469744" cy="259045"/>
    <xdr:sp macro="" textlink="">
      <xdr:nvSpPr>
        <xdr:cNvPr id="147"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115405</xdr:rowOff>
    </xdr:from>
    <xdr:ext cx="469744" cy="259045"/>
    <xdr:sp macro="" textlink="">
      <xdr:nvSpPr>
        <xdr:cNvPr id="148" name="n_2mainValue【図書館】&#10;一人当たり面積"/>
        <xdr:cNvSpPr txBox="1"/>
      </xdr:nvSpPr>
      <xdr:spPr>
        <a:xfrm>
          <a:off x="85154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126292</xdr:rowOff>
    </xdr:from>
    <xdr:ext cx="469744" cy="259045"/>
    <xdr:sp macro="" textlink="">
      <xdr:nvSpPr>
        <xdr:cNvPr id="149" name="n_3mainValue【図書館】&#10;一人当たり面積"/>
        <xdr:cNvSpPr txBox="1"/>
      </xdr:nvSpPr>
      <xdr:spPr>
        <a:xfrm>
          <a:off x="7626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50" name="n_4mainValue【図書館】&#10;一人当たり面積"/>
        <xdr:cNvSpPr txBox="1"/>
      </xdr:nvSpPr>
      <xdr:spPr>
        <a:xfrm>
          <a:off x="6737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92" name="楕円 191"/>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93" name="【体育館・プー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4" name="楕円 193"/>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160020</xdr:rowOff>
    </xdr:to>
    <xdr:cxnSp macro="">
      <xdr:nvCxnSpPr>
        <xdr:cNvPr id="195" name="直線コネクタ 194"/>
        <xdr:cNvCxnSpPr/>
      </xdr:nvCxnSpPr>
      <xdr:spPr>
        <a:xfrm>
          <a:off x="3797300" y="1041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6" name="楕円 195"/>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125730</xdr:rowOff>
    </xdr:to>
    <xdr:cxnSp macro="">
      <xdr:nvCxnSpPr>
        <xdr:cNvPr id="197" name="直線コネクタ 196"/>
        <xdr:cNvCxnSpPr/>
      </xdr:nvCxnSpPr>
      <xdr:spPr>
        <a:xfrm>
          <a:off x="2908300" y="103751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8" name="楕円 197"/>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88174</xdr:rowOff>
    </xdr:to>
    <xdr:cxnSp macro="">
      <xdr:nvCxnSpPr>
        <xdr:cNvPr id="199" name="直線コネクタ 198"/>
        <xdr:cNvCxnSpPr/>
      </xdr:nvCxnSpPr>
      <xdr:spPr>
        <a:xfrm>
          <a:off x="2019300" y="1033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200" name="楕円 199"/>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50619</xdr:rowOff>
    </xdr:to>
    <xdr:cxnSp macro="">
      <xdr:nvCxnSpPr>
        <xdr:cNvPr id="201" name="直線コネクタ 200"/>
        <xdr:cNvCxnSpPr/>
      </xdr:nvCxnSpPr>
      <xdr:spPr>
        <a:xfrm>
          <a:off x="1130300" y="1033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6" name="n_1mainValue【体育館・プー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7" name="n_2mainValue【体育館・プー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8" name="n_3mainValue【体育館・プール】&#10;有形固定資産減価償却率"/>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9" name="n_4mainValue【体育館・プール】&#10;有形固定資産減価償却率"/>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7983</xdr:rowOff>
    </xdr:from>
    <xdr:to>
      <xdr:col>55</xdr:col>
      <xdr:colOff>50800</xdr:colOff>
      <xdr:row>58</xdr:row>
      <xdr:rowOff>109583</xdr:rowOff>
    </xdr:to>
    <xdr:sp macro="" textlink="">
      <xdr:nvSpPr>
        <xdr:cNvPr id="251" name="楕円 250"/>
        <xdr:cNvSpPr/>
      </xdr:nvSpPr>
      <xdr:spPr>
        <a:xfrm>
          <a:off x="10426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30860</xdr:rowOff>
    </xdr:from>
    <xdr:ext cx="469744" cy="259045"/>
    <xdr:sp macro="" textlink="">
      <xdr:nvSpPr>
        <xdr:cNvPr id="252" name="【体育館・プール】&#10;一人当たり面積該当値テキスト"/>
        <xdr:cNvSpPr txBox="1"/>
      </xdr:nvSpPr>
      <xdr:spPr>
        <a:xfrm>
          <a:off x="10515600" y="98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27577</xdr:rowOff>
    </xdr:from>
    <xdr:to>
      <xdr:col>50</xdr:col>
      <xdr:colOff>165100</xdr:colOff>
      <xdr:row>58</xdr:row>
      <xdr:rowOff>129177</xdr:rowOff>
    </xdr:to>
    <xdr:sp macro="" textlink="">
      <xdr:nvSpPr>
        <xdr:cNvPr id="253" name="楕円 252"/>
        <xdr:cNvSpPr/>
      </xdr:nvSpPr>
      <xdr:spPr>
        <a:xfrm>
          <a:off x="958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58783</xdr:rowOff>
    </xdr:from>
    <xdr:to>
      <xdr:col>55</xdr:col>
      <xdr:colOff>0</xdr:colOff>
      <xdr:row>58</xdr:row>
      <xdr:rowOff>78377</xdr:rowOff>
    </xdr:to>
    <xdr:cxnSp macro="">
      <xdr:nvCxnSpPr>
        <xdr:cNvPr id="254" name="直線コネクタ 253"/>
        <xdr:cNvCxnSpPr/>
      </xdr:nvCxnSpPr>
      <xdr:spPr>
        <a:xfrm flipV="1">
          <a:off x="9639300" y="100028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47172</xdr:rowOff>
    </xdr:from>
    <xdr:to>
      <xdr:col>46</xdr:col>
      <xdr:colOff>38100</xdr:colOff>
      <xdr:row>58</xdr:row>
      <xdr:rowOff>148772</xdr:rowOff>
    </xdr:to>
    <xdr:sp macro="" textlink="">
      <xdr:nvSpPr>
        <xdr:cNvPr id="255" name="楕円 254"/>
        <xdr:cNvSpPr/>
      </xdr:nvSpPr>
      <xdr:spPr>
        <a:xfrm>
          <a:off x="869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78377</xdr:rowOff>
    </xdr:from>
    <xdr:to>
      <xdr:col>50</xdr:col>
      <xdr:colOff>114300</xdr:colOff>
      <xdr:row>58</xdr:row>
      <xdr:rowOff>97972</xdr:rowOff>
    </xdr:to>
    <xdr:cxnSp macro="">
      <xdr:nvCxnSpPr>
        <xdr:cNvPr id="256" name="直線コネクタ 255"/>
        <xdr:cNvCxnSpPr/>
      </xdr:nvCxnSpPr>
      <xdr:spPr>
        <a:xfrm flipV="1">
          <a:off x="8750300" y="100224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65133</xdr:rowOff>
    </xdr:from>
    <xdr:to>
      <xdr:col>41</xdr:col>
      <xdr:colOff>101600</xdr:colOff>
      <xdr:row>58</xdr:row>
      <xdr:rowOff>166733</xdr:rowOff>
    </xdr:to>
    <xdr:sp macro="" textlink="">
      <xdr:nvSpPr>
        <xdr:cNvPr id="257" name="楕円 256"/>
        <xdr:cNvSpPr/>
      </xdr:nvSpPr>
      <xdr:spPr>
        <a:xfrm>
          <a:off x="781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97972</xdr:rowOff>
    </xdr:from>
    <xdr:to>
      <xdr:col>45</xdr:col>
      <xdr:colOff>177800</xdr:colOff>
      <xdr:row>58</xdr:row>
      <xdr:rowOff>115933</xdr:rowOff>
    </xdr:to>
    <xdr:cxnSp macro="">
      <xdr:nvCxnSpPr>
        <xdr:cNvPr id="258" name="直線コネクタ 257"/>
        <xdr:cNvCxnSpPr/>
      </xdr:nvCxnSpPr>
      <xdr:spPr>
        <a:xfrm flipV="1">
          <a:off x="7861300" y="100420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84727</xdr:rowOff>
    </xdr:from>
    <xdr:to>
      <xdr:col>36</xdr:col>
      <xdr:colOff>165100</xdr:colOff>
      <xdr:row>59</xdr:row>
      <xdr:rowOff>14877</xdr:rowOff>
    </xdr:to>
    <xdr:sp macro="" textlink="">
      <xdr:nvSpPr>
        <xdr:cNvPr id="259" name="楕円 258"/>
        <xdr:cNvSpPr/>
      </xdr:nvSpPr>
      <xdr:spPr>
        <a:xfrm>
          <a:off x="692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115933</xdr:rowOff>
    </xdr:from>
    <xdr:to>
      <xdr:col>41</xdr:col>
      <xdr:colOff>50800</xdr:colOff>
      <xdr:row>58</xdr:row>
      <xdr:rowOff>135527</xdr:rowOff>
    </xdr:to>
    <xdr:cxnSp macro="">
      <xdr:nvCxnSpPr>
        <xdr:cNvPr id="260" name="直線コネクタ 259"/>
        <xdr:cNvCxnSpPr/>
      </xdr:nvCxnSpPr>
      <xdr:spPr>
        <a:xfrm flipV="1">
          <a:off x="6972300" y="100600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145704</xdr:rowOff>
    </xdr:from>
    <xdr:ext cx="469744" cy="259045"/>
    <xdr:sp macro="" textlink="">
      <xdr:nvSpPr>
        <xdr:cNvPr id="265" name="n_1mainValue【体育館・プール】&#10;一人当たり面積"/>
        <xdr:cNvSpPr txBox="1"/>
      </xdr:nvSpPr>
      <xdr:spPr>
        <a:xfrm>
          <a:off x="939172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165299</xdr:rowOff>
    </xdr:from>
    <xdr:ext cx="469744" cy="259045"/>
    <xdr:sp macro="" textlink="">
      <xdr:nvSpPr>
        <xdr:cNvPr id="266" name="n_2mainValue【体育館・プール】&#10;一人当たり面積"/>
        <xdr:cNvSpPr txBox="1"/>
      </xdr:nvSpPr>
      <xdr:spPr>
        <a:xfrm>
          <a:off x="85154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11810</xdr:rowOff>
    </xdr:from>
    <xdr:ext cx="469744" cy="259045"/>
    <xdr:sp macro="" textlink="">
      <xdr:nvSpPr>
        <xdr:cNvPr id="267" name="n_3mainValue【体育館・プール】&#10;一人当たり面積"/>
        <xdr:cNvSpPr txBox="1"/>
      </xdr:nvSpPr>
      <xdr:spPr>
        <a:xfrm>
          <a:off x="7626427" y="97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31404</xdr:rowOff>
    </xdr:from>
    <xdr:ext cx="469744" cy="259045"/>
    <xdr:sp macro="" textlink="">
      <xdr:nvSpPr>
        <xdr:cNvPr id="268" name="n_4mainValue【体育館・プール】&#10;一人当たり面積"/>
        <xdr:cNvSpPr txBox="1"/>
      </xdr:nvSpPr>
      <xdr:spPr>
        <a:xfrm>
          <a:off x="6737427" y="98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9" name="楕円 308"/>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38752</xdr:rowOff>
    </xdr:from>
    <xdr:ext cx="405111" cy="259045"/>
    <xdr:sp macro="" textlink="">
      <xdr:nvSpPr>
        <xdr:cNvPr id="310" name="【福祉施設】&#10;有形固定資産減価償却率該当値テキスト"/>
        <xdr:cNvSpPr txBox="1"/>
      </xdr:nvSpPr>
      <xdr:spPr>
        <a:xfrm>
          <a:off x="4673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11" name="楕円 310"/>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66675</xdr:rowOff>
    </xdr:to>
    <xdr:cxnSp macro="">
      <xdr:nvCxnSpPr>
        <xdr:cNvPr id="312" name="直線コネクタ 311"/>
        <xdr:cNvCxnSpPr/>
      </xdr:nvCxnSpPr>
      <xdr:spPr>
        <a:xfrm>
          <a:off x="3797300" y="14117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3" name="楕円 312"/>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59055</xdr:rowOff>
    </xdr:to>
    <xdr:cxnSp macro="">
      <xdr:nvCxnSpPr>
        <xdr:cNvPr id="314" name="直線コネクタ 313"/>
        <xdr:cNvCxnSpPr/>
      </xdr:nvCxnSpPr>
      <xdr:spPr>
        <a:xfrm>
          <a:off x="2908300" y="14079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5" name="楕円 314"/>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20955</xdr:rowOff>
    </xdr:to>
    <xdr:cxnSp macro="">
      <xdr:nvCxnSpPr>
        <xdr:cNvPr id="316" name="直線コネクタ 315"/>
        <xdr:cNvCxnSpPr/>
      </xdr:nvCxnSpPr>
      <xdr:spPr>
        <a:xfrm>
          <a:off x="2019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7" name="楕円 316"/>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152400</xdr:rowOff>
    </xdr:to>
    <xdr:cxnSp macro="">
      <xdr:nvCxnSpPr>
        <xdr:cNvPr id="318" name="直線コネクタ 317"/>
        <xdr:cNvCxnSpPr/>
      </xdr:nvCxnSpPr>
      <xdr:spPr>
        <a:xfrm>
          <a:off x="1130300" y="13986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9" name="n_1ave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21" name="n_3aveValue【福祉施設】&#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23" name="n_1main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4" name="n_2mainValue【福祉施設】&#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25" name="n_3mainValue【福祉施設】&#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6" name="n_4mainValue【福祉施設】&#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366" name="楕円 365"/>
        <xdr:cNvSpPr/>
      </xdr:nvSpPr>
      <xdr:spPr>
        <a:xfrm>
          <a:off x="10426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90188</xdr:rowOff>
    </xdr:from>
    <xdr:ext cx="469744" cy="259045"/>
    <xdr:sp macro="" textlink="">
      <xdr:nvSpPr>
        <xdr:cNvPr id="367" name="【福祉施設】&#10;一人当たり面積該当値テキスト"/>
        <xdr:cNvSpPr txBox="1"/>
      </xdr:nvSpPr>
      <xdr:spPr>
        <a:xfrm>
          <a:off x="10515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8" name="楕円 367"/>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81</xdr:row>
      <xdr:rowOff>133350</xdr:rowOff>
    </xdr:to>
    <xdr:cxnSp macro="">
      <xdr:nvCxnSpPr>
        <xdr:cNvPr id="369" name="直線コネクタ 368"/>
        <xdr:cNvCxnSpPr/>
      </xdr:nvCxnSpPr>
      <xdr:spPr>
        <a:xfrm flipV="1">
          <a:off x="9639300" y="14005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70" name="楕円 369"/>
        <xdr:cNvSpPr/>
      </xdr:nvSpPr>
      <xdr:spPr>
        <a:xfrm>
          <a:off x="869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148589</xdr:rowOff>
    </xdr:to>
    <xdr:cxnSp macro="">
      <xdr:nvCxnSpPr>
        <xdr:cNvPr id="371" name="直線コネクタ 370"/>
        <xdr:cNvCxnSpPr/>
      </xdr:nvCxnSpPr>
      <xdr:spPr>
        <a:xfrm flipV="1">
          <a:off x="8750300" y="14020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113030</xdr:rowOff>
    </xdr:from>
    <xdr:to>
      <xdr:col>41</xdr:col>
      <xdr:colOff>101600</xdr:colOff>
      <xdr:row>82</xdr:row>
      <xdr:rowOff>43180</xdr:rowOff>
    </xdr:to>
    <xdr:sp macro="" textlink="">
      <xdr:nvSpPr>
        <xdr:cNvPr id="372" name="楕円 371"/>
        <xdr:cNvSpPr/>
      </xdr:nvSpPr>
      <xdr:spPr>
        <a:xfrm>
          <a:off x="781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81</xdr:row>
      <xdr:rowOff>163830</xdr:rowOff>
    </xdr:to>
    <xdr:cxnSp macro="">
      <xdr:nvCxnSpPr>
        <xdr:cNvPr id="373" name="直線コネクタ 372"/>
        <xdr:cNvCxnSpPr/>
      </xdr:nvCxnSpPr>
      <xdr:spPr>
        <a:xfrm flipV="1">
          <a:off x="7861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128270</xdr:rowOff>
    </xdr:from>
    <xdr:to>
      <xdr:col>36</xdr:col>
      <xdr:colOff>165100</xdr:colOff>
      <xdr:row>82</xdr:row>
      <xdr:rowOff>58420</xdr:rowOff>
    </xdr:to>
    <xdr:sp macro="" textlink="">
      <xdr:nvSpPr>
        <xdr:cNvPr id="374" name="楕円 373"/>
        <xdr:cNvSpPr/>
      </xdr:nvSpPr>
      <xdr:spPr>
        <a:xfrm>
          <a:off x="692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163830</xdr:rowOff>
    </xdr:from>
    <xdr:to>
      <xdr:col>41</xdr:col>
      <xdr:colOff>50800</xdr:colOff>
      <xdr:row>82</xdr:row>
      <xdr:rowOff>7620</xdr:rowOff>
    </xdr:to>
    <xdr:cxnSp macro="">
      <xdr:nvCxnSpPr>
        <xdr:cNvPr id="375" name="直線コネクタ 374"/>
        <xdr:cNvCxnSpPr/>
      </xdr:nvCxnSpPr>
      <xdr:spPr>
        <a:xfrm flipV="1">
          <a:off x="6972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80"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81" name="n_2mainValue【福祉施設】&#10;一人当たり面積"/>
        <xdr:cNvSpPr txBox="1"/>
      </xdr:nvSpPr>
      <xdr:spPr>
        <a:xfrm>
          <a:off x="8515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82" name="n_3mainValue【福祉施設】&#10;一人当たり面積"/>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74947</xdr:rowOff>
    </xdr:from>
    <xdr:ext cx="469744" cy="259045"/>
    <xdr:sp macro="" textlink="">
      <xdr:nvSpPr>
        <xdr:cNvPr id="383" name="n_4mainValue【福祉施設】&#10;一人当たり面積"/>
        <xdr:cNvSpPr txBox="1"/>
      </xdr:nvSpPr>
      <xdr:spPr>
        <a:xfrm>
          <a:off x="6737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25" name="楕円 424"/>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26"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27" name="楕円 426"/>
        <xdr:cNvSpPr/>
      </xdr:nvSpPr>
      <xdr:spPr>
        <a:xfrm>
          <a:off x="3746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125186</xdr:rowOff>
    </xdr:to>
    <xdr:cxnSp macro="">
      <xdr:nvCxnSpPr>
        <xdr:cNvPr id="428" name="直線コネクタ 427"/>
        <xdr:cNvCxnSpPr/>
      </xdr:nvCxnSpPr>
      <xdr:spPr>
        <a:xfrm>
          <a:off x="3797300" y="180931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29" name="楕円 428"/>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90895</xdr:rowOff>
    </xdr:to>
    <xdr:cxnSp macro="">
      <xdr:nvCxnSpPr>
        <xdr:cNvPr id="430" name="直線コネクタ 429"/>
        <xdr:cNvCxnSpPr/>
      </xdr:nvCxnSpPr>
      <xdr:spPr>
        <a:xfrm>
          <a:off x="2908300" y="180555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31" name="楕円 430"/>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105</xdr:row>
      <xdr:rowOff>53339</xdr:rowOff>
    </xdr:to>
    <xdr:cxnSp macro="">
      <xdr:nvCxnSpPr>
        <xdr:cNvPr id="432" name="直線コネクタ 431"/>
        <xdr:cNvCxnSpPr/>
      </xdr:nvCxnSpPr>
      <xdr:spPr>
        <a:xfrm>
          <a:off x="2019300" y="180196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xdr:rowOff>
    </xdr:from>
    <xdr:to>
      <xdr:col>6</xdr:col>
      <xdr:colOff>38100</xdr:colOff>
      <xdr:row>105</xdr:row>
      <xdr:rowOff>117202</xdr:rowOff>
    </xdr:to>
    <xdr:sp macro="" textlink="">
      <xdr:nvSpPr>
        <xdr:cNvPr id="433" name="楕円 432"/>
        <xdr:cNvSpPr/>
      </xdr:nvSpPr>
      <xdr:spPr>
        <a:xfrm>
          <a:off x="1079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17418</xdr:rowOff>
    </xdr:from>
    <xdr:to>
      <xdr:col>10</xdr:col>
      <xdr:colOff>114300</xdr:colOff>
      <xdr:row>105</xdr:row>
      <xdr:rowOff>66402</xdr:rowOff>
    </xdr:to>
    <xdr:cxnSp macro="">
      <xdr:nvCxnSpPr>
        <xdr:cNvPr id="434" name="直線コネクタ 433"/>
        <xdr:cNvCxnSpPr/>
      </xdr:nvCxnSpPr>
      <xdr:spPr>
        <a:xfrm flipV="1">
          <a:off x="1130300" y="1801966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9" name="n_1main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40" name="n_2main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41" name="n_3main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108329</xdr:rowOff>
    </xdr:from>
    <xdr:ext cx="405111" cy="259045"/>
    <xdr:sp macro="" textlink="">
      <xdr:nvSpPr>
        <xdr:cNvPr id="442" name="n_4mainValue【市民会館】&#10;有形固定資産減価償却率"/>
        <xdr:cNvSpPr txBox="1"/>
      </xdr:nvSpPr>
      <xdr:spPr>
        <a:xfrm>
          <a:off x="927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71"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482" name="楕円 481"/>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483" name="【市民会館】&#10;一人当たり面積該当値テキスト"/>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124461</xdr:rowOff>
    </xdr:from>
    <xdr:to>
      <xdr:col>50</xdr:col>
      <xdr:colOff>165100</xdr:colOff>
      <xdr:row>105</xdr:row>
      <xdr:rowOff>54611</xdr:rowOff>
    </xdr:to>
    <xdr:sp macro="" textlink="">
      <xdr:nvSpPr>
        <xdr:cNvPr id="484" name="楕円 483"/>
        <xdr:cNvSpPr/>
      </xdr:nvSpPr>
      <xdr:spPr>
        <a:xfrm>
          <a:off x="958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105</xdr:row>
      <xdr:rowOff>3811</xdr:rowOff>
    </xdr:to>
    <xdr:cxnSp macro="">
      <xdr:nvCxnSpPr>
        <xdr:cNvPr id="485" name="直線コネクタ 484"/>
        <xdr:cNvCxnSpPr/>
      </xdr:nvCxnSpPr>
      <xdr:spPr>
        <a:xfrm flipV="1">
          <a:off x="9639300" y="17994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86" name="楕円 485"/>
        <xdr:cNvSpPr/>
      </xdr:nvSpPr>
      <xdr:spPr>
        <a:xfrm>
          <a:off x="8699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3811</xdr:rowOff>
    </xdr:from>
    <xdr:to>
      <xdr:col>50</xdr:col>
      <xdr:colOff>114300</xdr:colOff>
      <xdr:row>105</xdr:row>
      <xdr:rowOff>15239</xdr:rowOff>
    </xdr:to>
    <xdr:cxnSp macro="">
      <xdr:nvCxnSpPr>
        <xdr:cNvPr id="487" name="直線コネクタ 486"/>
        <xdr:cNvCxnSpPr/>
      </xdr:nvCxnSpPr>
      <xdr:spPr>
        <a:xfrm flipV="1">
          <a:off x="8750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147320</xdr:rowOff>
    </xdr:from>
    <xdr:to>
      <xdr:col>41</xdr:col>
      <xdr:colOff>101600</xdr:colOff>
      <xdr:row>105</xdr:row>
      <xdr:rowOff>77470</xdr:rowOff>
    </xdr:to>
    <xdr:sp macro="" textlink="">
      <xdr:nvSpPr>
        <xdr:cNvPr id="488" name="楕円 487"/>
        <xdr:cNvSpPr/>
      </xdr:nvSpPr>
      <xdr:spPr>
        <a:xfrm>
          <a:off x="781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15239</xdr:rowOff>
    </xdr:from>
    <xdr:to>
      <xdr:col>45</xdr:col>
      <xdr:colOff>177800</xdr:colOff>
      <xdr:row>105</xdr:row>
      <xdr:rowOff>26670</xdr:rowOff>
    </xdr:to>
    <xdr:cxnSp macro="">
      <xdr:nvCxnSpPr>
        <xdr:cNvPr id="489" name="直線コネクタ 488"/>
        <xdr:cNvCxnSpPr/>
      </xdr:nvCxnSpPr>
      <xdr:spPr>
        <a:xfrm flipV="1">
          <a:off x="7861300" y="18017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158750</xdr:rowOff>
    </xdr:from>
    <xdr:to>
      <xdr:col>36</xdr:col>
      <xdr:colOff>165100</xdr:colOff>
      <xdr:row>105</xdr:row>
      <xdr:rowOff>88900</xdr:rowOff>
    </xdr:to>
    <xdr:sp macro="" textlink="">
      <xdr:nvSpPr>
        <xdr:cNvPr id="490" name="楕円 489"/>
        <xdr:cNvSpPr/>
      </xdr:nvSpPr>
      <xdr:spPr>
        <a:xfrm>
          <a:off x="692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26670</xdr:rowOff>
    </xdr:from>
    <xdr:to>
      <xdr:col>41</xdr:col>
      <xdr:colOff>50800</xdr:colOff>
      <xdr:row>105</xdr:row>
      <xdr:rowOff>38100</xdr:rowOff>
    </xdr:to>
    <xdr:cxnSp macro="">
      <xdr:nvCxnSpPr>
        <xdr:cNvPr id="491" name="直線コネクタ 490"/>
        <xdr:cNvCxnSpPr/>
      </xdr:nvCxnSpPr>
      <xdr:spPr>
        <a:xfrm flipV="1">
          <a:off x="6972300" y="18028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92"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495" name="n_4aveValue【市民会館】&#10;一人当たり面積"/>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71138</xdr:rowOff>
    </xdr:from>
    <xdr:ext cx="469744" cy="259045"/>
    <xdr:sp macro="" textlink="">
      <xdr:nvSpPr>
        <xdr:cNvPr id="496" name="n_1main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97" name="n_2main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93997</xdr:rowOff>
    </xdr:from>
    <xdr:ext cx="469744" cy="259045"/>
    <xdr:sp macro="" textlink="">
      <xdr:nvSpPr>
        <xdr:cNvPr id="498" name="n_3mainValue【市民会館】&#10;一人当たり面積"/>
        <xdr:cNvSpPr txBox="1"/>
      </xdr:nvSpPr>
      <xdr:spPr>
        <a:xfrm>
          <a:off x="7626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105427</xdr:rowOff>
    </xdr:from>
    <xdr:ext cx="469744" cy="259045"/>
    <xdr:sp macro="" textlink="">
      <xdr:nvSpPr>
        <xdr:cNvPr id="499" name="n_4mainValue【市民会館】&#10;一人当たり面積"/>
        <xdr:cNvSpPr txBox="1"/>
      </xdr:nvSpPr>
      <xdr:spPr>
        <a:xfrm>
          <a:off x="6737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540" name="楕円 539"/>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63517</xdr:rowOff>
    </xdr:from>
    <xdr:ext cx="405111" cy="259045"/>
    <xdr:sp macro="" textlink="">
      <xdr:nvSpPr>
        <xdr:cNvPr id="541" name="【一般廃棄物処理施設】&#10;有形固定資産減価償却率該当値テキスト"/>
        <xdr:cNvSpPr txBox="1"/>
      </xdr:nvSpPr>
      <xdr:spPr>
        <a:xfrm>
          <a:off x="16357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109220</xdr:rowOff>
    </xdr:from>
    <xdr:to>
      <xdr:col>81</xdr:col>
      <xdr:colOff>101600</xdr:colOff>
      <xdr:row>34</xdr:row>
      <xdr:rowOff>39370</xdr:rowOff>
    </xdr:to>
    <xdr:sp macro="" textlink="">
      <xdr:nvSpPr>
        <xdr:cNvPr id="542" name="楕円 541"/>
        <xdr:cNvSpPr/>
      </xdr:nvSpPr>
      <xdr:spPr>
        <a:xfrm>
          <a:off x="15430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160020</xdr:rowOff>
    </xdr:from>
    <xdr:to>
      <xdr:col>85</xdr:col>
      <xdr:colOff>127000</xdr:colOff>
      <xdr:row>34</xdr:row>
      <xdr:rowOff>91440</xdr:rowOff>
    </xdr:to>
    <xdr:cxnSp macro="">
      <xdr:nvCxnSpPr>
        <xdr:cNvPr id="543" name="直線コネクタ 542"/>
        <xdr:cNvCxnSpPr/>
      </xdr:nvCxnSpPr>
      <xdr:spPr>
        <a:xfrm>
          <a:off x="15481300" y="581787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544" name="楕円 543"/>
        <xdr:cNvSpPr/>
      </xdr:nvSpPr>
      <xdr:spPr>
        <a:xfrm>
          <a:off x="1454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33</xdr:row>
      <xdr:rowOff>160020</xdr:rowOff>
    </xdr:to>
    <xdr:cxnSp macro="">
      <xdr:nvCxnSpPr>
        <xdr:cNvPr id="545" name="直線コネクタ 544"/>
        <xdr:cNvCxnSpPr/>
      </xdr:nvCxnSpPr>
      <xdr:spPr>
        <a:xfrm>
          <a:off x="14592300" y="5745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130175</xdr:rowOff>
    </xdr:from>
    <xdr:to>
      <xdr:col>72</xdr:col>
      <xdr:colOff>38100</xdr:colOff>
      <xdr:row>33</xdr:row>
      <xdr:rowOff>60325</xdr:rowOff>
    </xdr:to>
    <xdr:sp macro="" textlink="">
      <xdr:nvSpPr>
        <xdr:cNvPr id="546" name="楕円 545"/>
        <xdr:cNvSpPr/>
      </xdr:nvSpPr>
      <xdr:spPr>
        <a:xfrm>
          <a:off x="136525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9525</xdr:rowOff>
    </xdr:from>
    <xdr:to>
      <xdr:col>76</xdr:col>
      <xdr:colOff>114300</xdr:colOff>
      <xdr:row>33</xdr:row>
      <xdr:rowOff>87630</xdr:rowOff>
    </xdr:to>
    <xdr:cxnSp macro="">
      <xdr:nvCxnSpPr>
        <xdr:cNvPr id="547" name="直線コネクタ 546"/>
        <xdr:cNvCxnSpPr/>
      </xdr:nvCxnSpPr>
      <xdr:spPr>
        <a:xfrm>
          <a:off x="13703300" y="56673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118745</xdr:rowOff>
    </xdr:from>
    <xdr:to>
      <xdr:col>67</xdr:col>
      <xdr:colOff>101600</xdr:colOff>
      <xdr:row>34</xdr:row>
      <xdr:rowOff>48895</xdr:rowOff>
    </xdr:to>
    <xdr:sp macro="" textlink="">
      <xdr:nvSpPr>
        <xdr:cNvPr id="548" name="楕円 547"/>
        <xdr:cNvSpPr/>
      </xdr:nvSpPr>
      <xdr:spPr>
        <a:xfrm>
          <a:off x="12763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xdr:rowOff>
    </xdr:from>
    <xdr:to>
      <xdr:col>71</xdr:col>
      <xdr:colOff>177800</xdr:colOff>
      <xdr:row>33</xdr:row>
      <xdr:rowOff>169545</xdr:rowOff>
    </xdr:to>
    <xdr:cxnSp macro="">
      <xdr:nvCxnSpPr>
        <xdr:cNvPr id="549" name="直線コネクタ 548"/>
        <xdr:cNvCxnSpPr/>
      </xdr:nvCxnSpPr>
      <xdr:spPr>
        <a:xfrm flipV="1">
          <a:off x="12814300" y="566737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55897</xdr:rowOff>
    </xdr:from>
    <xdr:ext cx="405111" cy="259045"/>
    <xdr:sp macro="" textlink="">
      <xdr:nvSpPr>
        <xdr:cNvPr id="554" name="n_1mainValue【一般廃棄物処理施設】&#10;有形固定資産減価償却率"/>
        <xdr:cNvSpPr txBox="1"/>
      </xdr:nvSpPr>
      <xdr:spPr>
        <a:xfrm>
          <a:off x="15266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555" name="n_2mainValue【一般廃棄物処理施設】&#10;有形固定資産減価償却率"/>
        <xdr:cNvSpPr txBox="1"/>
      </xdr:nvSpPr>
      <xdr:spPr>
        <a:xfrm>
          <a:off x="14389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76852</xdr:rowOff>
    </xdr:from>
    <xdr:ext cx="405111" cy="259045"/>
    <xdr:sp macro="" textlink="">
      <xdr:nvSpPr>
        <xdr:cNvPr id="556" name="n_3mainValue【一般廃棄物処理施設】&#10;有形固定資産減価償却率"/>
        <xdr:cNvSpPr txBox="1"/>
      </xdr:nvSpPr>
      <xdr:spPr>
        <a:xfrm>
          <a:off x="13500744"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65422</xdr:rowOff>
    </xdr:from>
    <xdr:ext cx="405111" cy="259045"/>
    <xdr:sp macro="" textlink="">
      <xdr:nvSpPr>
        <xdr:cNvPr id="557" name="n_4mainValue【一般廃棄物処理施設】&#10;有形固定資産減価償却率"/>
        <xdr:cNvSpPr txBox="1"/>
      </xdr:nvSpPr>
      <xdr:spPr>
        <a:xfrm>
          <a:off x="12611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86642</xdr:rowOff>
    </xdr:from>
    <xdr:to>
      <xdr:col>116</xdr:col>
      <xdr:colOff>114300</xdr:colOff>
      <xdr:row>35</xdr:row>
      <xdr:rowOff>16792</xdr:rowOff>
    </xdr:to>
    <xdr:sp macro="" textlink="">
      <xdr:nvSpPr>
        <xdr:cNvPr id="595" name="楕円 594"/>
        <xdr:cNvSpPr/>
      </xdr:nvSpPr>
      <xdr:spPr>
        <a:xfrm>
          <a:off x="22110700" y="59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39669</xdr:rowOff>
    </xdr:from>
    <xdr:ext cx="599010" cy="259045"/>
    <xdr:sp macro="" textlink="">
      <xdr:nvSpPr>
        <xdr:cNvPr id="596" name="【一般廃棄物処理施設】&#10;一人当たり有形固定資産（償却資産）額該当値テキスト"/>
        <xdr:cNvSpPr txBox="1"/>
      </xdr:nvSpPr>
      <xdr:spPr>
        <a:xfrm>
          <a:off x="22199600" y="586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39678</xdr:rowOff>
    </xdr:from>
    <xdr:to>
      <xdr:col>112</xdr:col>
      <xdr:colOff>38100</xdr:colOff>
      <xdr:row>35</xdr:row>
      <xdr:rowOff>141278</xdr:rowOff>
    </xdr:to>
    <xdr:sp macro="" textlink="">
      <xdr:nvSpPr>
        <xdr:cNvPr id="597" name="楕円 596"/>
        <xdr:cNvSpPr/>
      </xdr:nvSpPr>
      <xdr:spPr>
        <a:xfrm>
          <a:off x="21272500" y="60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137442</xdr:rowOff>
    </xdr:from>
    <xdr:to>
      <xdr:col>116</xdr:col>
      <xdr:colOff>63500</xdr:colOff>
      <xdr:row>35</xdr:row>
      <xdr:rowOff>90478</xdr:rowOff>
    </xdr:to>
    <xdr:cxnSp macro="">
      <xdr:nvCxnSpPr>
        <xdr:cNvPr id="598" name="直線コネクタ 597"/>
        <xdr:cNvCxnSpPr/>
      </xdr:nvCxnSpPr>
      <xdr:spPr>
        <a:xfrm flipV="1">
          <a:off x="21323300" y="5966742"/>
          <a:ext cx="838200" cy="1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67796</xdr:rowOff>
    </xdr:from>
    <xdr:to>
      <xdr:col>107</xdr:col>
      <xdr:colOff>101600</xdr:colOff>
      <xdr:row>35</xdr:row>
      <xdr:rowOff>169396</xdr:rowOff>
    </xdr:to>
    <xdr:sp macro="" textlink="">
      <xdr:nvSpPr>
        <xdr:cNvPr id="599" name="楕円 598"/>
        <xdr:cNvSpPr/>
      </xdr:nvSpPr>
      <xdr:spPr>
        <a:xfrm>
          <a:off x="203835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90478</xdr:rowOff>
    </xdr:from>
    <xdr:to>
      <xdr:col>111</xdr:col>
      <xdr:colOff>177800</xdr:colOff>
      <xdr:row>35</xdr:row>
      <xdr:rowOff>118596</xdr:rowOff>
    </xdr:to>
    <xdr:cxnSp macro="">
      <xdr:nvCxnSpPr>
        <xdr:cNvPr id="600" name="直線コネクタ 599"/>
        <xdr:cNvCxnSpPr/>
      </xdr:nvCxnSpPr>
      <xdr:spPr>
        <a:xfrm flipV="1">
          <a:off x="20434300" y="609122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86294</xdr:rowOff>
    </xdr:from>
    <xdr:to>
      <xdr:col>102</xdr:col>
      <xdr:colOff>165100</xdr:colOff>
      <xdr:row>36</xdr:row>
      <xdr:rowOff>16444</xdr:rowOff>
    </xdr:to>
    <xdr:sp macro="" textlink="">
      <xdr:nvSpPr>
        <xdr:cNvPr id="601" name="楕円 600"/>
        <xdr:cNvSpPr/>
      </xdr:nvSpPr>
      <xdr:spPr>
        <a:xfrm>
          <a:off x="19494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118596</xdr:rowOff>
    </xdr:from>
    <xdr:to>
      <xdr:col>107</xdr:col>
      <xdr:colOff>50800</xdr:colOff>
      <xdr:row>35</xdr:row>
      <xdr:rowOff>137094</xdr:rowOff>
    </xdr:to>
    <xdr:cxnSp macro="">
      <xdr:nvCxnSpPr>
        <xdr:cNvPr id="602" name="直線コネクタ 601"/>
        <xdr:cNvCxnSpPr/>
      </xdr:nvCxnSpPr>
      <xdr:spPr>
        <a:xfrm flipV="1">
          <a:off x="19545300" y="611934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101273</xdr:rowOff>
    </xdr:from>
    <xdr:to>
      <xdr:col>98</xdr:col>
      <xdr:colOff>38100</xdr:colOff>
      <xdr:row>36</xdr:row>
      <xdr:rowOff>31423</xdr:rowOff>
    </xdr:to>
    <xdr:sp macro="" textlink="">
      <xdr:nvSpPr>
        <xdr:cNvPr id="603" name="楕円 602"/>
        <xdr:cNvSpPr/>
      </xdr:nvSpPr>
      <xdr:spPr>
        <a:xfrm>
          <a:off x="18605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137094</xdr:rowOff>
    </xdr:from>
    <xdr:to>
      <xdr:col>102</xdr:col>
      <xdr:colOff>114300</xdr:colOff>
      <xdr:row>35</xdr:row>
      <xdr:rowOff>152073</xdr:rowOff>
    </xdr:to>
    <xdr:cxnSp macro="">
      <xdr:nvCxnSpPr>
        <xdr:cNvPr id="604" name="直線コネクタ 603"/>
        <xdr:cNvCxnSpPr/>
      </xdr:nvCxnSpPr>
      <xdr:spPr>
        <a:xfrm flipV="1">
          <a:off x="18656300" y="6137844"/>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157805</xdr:rowOff>
    </xdr:from>
    <xdr:ext cx="599010" cy="259045"/>
    <xdr:sp macro="" textlink="">
      <xdr:nvSpPr>
        <xdr:cNvPr id="609" name="n_1mainValue【一般廃棄物処理施設】&#10;一人当たり有形固定資産（償却資産）額"/>
        <xdr:cNvSpPr txBox="1"/>
      </xdr:nvSpPr>
      <xdr:spPr>
        <a:xfrm>
          <a:off x="21011095" y="58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14473</xdr:rowOff>
    </xdr:from>
    <xdr:ext cx="599010" cy="259045"/>
    <xdr:sp macro="" textlink="">
      <xdr:nvSpPr>
        <xdr:cNvPr id="610" name="n_2mainValue【一般廃棄物処理施設】&#10;一人当たり有形固定資産（償却資産）額"/>
        <xdr:cNvSpPr txBox="1"/>
      </xdr:nvSpPr>
      <xdr:spPr>
        <a:xfrm>
          <a:off x="20134795" y="58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32971</xdr:rowOff>
    </xdr:from>
    <xdr:ext cx="599010" cy="259045"/>
    <xdr:sp macro="" textlink="">
      <xdr:nvSpPr>
        <xdr:cNvPr id="611" name="n_3mainValue【一般廃棄物処理施設】&#10;一人当たり有形固定資産（償却資産）額"/>
        <xdr:cNvSpPr txBox="1"/>
      </xdr:nvSpPr>
      <xdr:spPr>
        <a:xfrm>
          <a:off x="192457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47950</xdr:rowOff>
    </xdr:from>
    <xdr:ext cx="599010" cy="259045"/>
    <xdr:sp macro="" textlink="">
      <xdr:nvSpPr>
        <xdr:cNvPr id="612" name="n_4mainValue【一般廃棄物処理施設】&#10;一人当たり有形固定資産（償却資産）額"/>
        <xdr:cNvSpPr txBox="1"/>
      </xdr:nvSpPr>
      <xdr:spPr>
        <a:xfrm>
          <a:off x="1835679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643" name="【保健センター・保健所】&#10;有形固定資産減価償却率平均値テキスト"/>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654" name="楕円 653"/>
        <xdr:cNvSpPr/>
      </xdr:nvSpPr>
      <xdr:spPr>
        <a:xfrm>
          <a:off x="16268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655" name="【保健センター・保健所】&#10;有形固定資産減価償却率該当値テキスト"/>
        <xdr:cNvSpPr txBox="1"/>
      </xdr:nvSpPr>
      <xdr:spPr>
        <a:xfrm>
          <a:off x="16357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56" name="楕円 655"/>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78377</xdr:rowOff>
    </xdr:to>
    <xdr:cxnSp macro="">
      <xdr:nvCxnSpPr>
        <xdr:cNvPr id="657" name="直線コネクタ 656"/>
        <xdr:cNvCxnSpPr/>
      </xdr:nvCxnSpPr>
      <xdr:spPr>
        <a:xfrm>
          <a:off x="15481300" y="101727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58" name="楕円 657"/>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57150</xdr:rowOff>
    </xdr:to>
    <xdr:cxnSp macro="">
      <xdr:nvCxnSpPr>
        <xdr:cNvPr id="659" name="直線コネクタ 658"/>
        <xdr:cNvCxnSpPr/>
      </xdr:nvCxnSpPr>
      <xdr:spPr>
        <a:xfrm>
          <a:off x="14592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87993</xdr:rowOff>
    </xdr:from>
    <xdr:to>
      <xdr:col>72</xdr:col>
      <xdr:colOff>38100</xdr:colOff>
      <xdr:row>59</xdr:row>
      <xdr:rowOff>18143</xdr:rowOff>
    </xdr:to>
    <xdr:sp macro="" textlink="">
      <xdr:nvSpPr>
        <xdr:cNvPr id="660" name="楕円 659"/>
        <xdr:cNvSpPr/>
      </xdr:nvSpPr>
      <xdr:spPr>
        <a:xfrm>
          <a:off x="13652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138793</xdr:rowOff>
    </xdr:from>
    <xdr:to>
      <xdr:col>76</xdr:col>
      <xdr:colOff>114300</xdr:colOff>
      <xdr:row>59</xdr:row>
      <xdr:rowOff>11430</xdr:rowOff>
    </xdr:to>
    <xdr:cxnSp macro="">
      <xdr:nvCxnSpPr>
        <xdr:cNvPr id="661" name="直線コネクタ 660"/>
        <xdr:cNvCxnSpPr/>
      </xdr:nvCxnSpPr>
      <xdr:spPr>
        <a:xfrm>
          <a:off x="13703300" y="100828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62" name="楕円 661"/>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138793</xdr:rowOff>
    </xdr:to>
    <xdr:cxnSp macro="">
      <xdr:nvCxnSpPr>
        <xdr:cNvPr id="663" name="直線コネクタ 662"/>
        <xdr:cNvCxnSpPr/>
      </xdr:nvCxnSpPr>
      <xdr:spPr>
        <a:xfrm>
          <a:off x="12814300" y="100355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664" name="n_1aveValue【保健センター・保健所】&#10;有形固定資産減価償却率"/>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7"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68"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69" name="n_2main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34670</xdr:rowOff>
    </xdr:from>
    <xdr:ext cx="405111" cy="259045"/>
    <xdr:sp macro="" textlink="">
      <xdr:nvSpPr>
        <xdr:cNvPr id="670" name="n_3mainValue【保健センター・保健所】&#10;有形固定資産減価償却率"/>
        <xdr:cNvSpPr txBox="1"/>
      </xdr:nvSpPr>
      <xdr:spPr>
        <a:xfrm>
          <a:off x="13500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71" name="n_4mainValue【保健センター・保健所】&#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13" name="楕円 712"/>
        <xdr:cNvSpPr/>
      </xdr:nvSpPr>
      <xdr:spPr>
        <a:xfrm>
          <a:off x="22110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84744</xdr:rowOff>
    </xdr:from>
    <xdr:ext cx="469744" cy="259045"/>
    <xdr:sp macro="" textlink="">
      <xdr:nvSpPr>
        <xdr:cNvPr id="714" name="【保健センター・保健所】&#10;一人当たり面積該当値テキスト"/>
        <xdr:cNvSpPr txBox="1"/>
      </xdr:nvSpPr>
      <xdr:spPr>
        <a:xfrm>
          <a:off x="22199600" y="103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macro="" textlink="">
      <xdr:nvSpPr>
        <xdr:cNvPr id="715" name="楕円 714"/>
        <xdr:cNvSpPr/>
      </xdr:nvSpPr>
      <xdr:spPr>
        <a:xfrm>
          <a:off x="2127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112667</xdr:rowOff>
    </xdr:from>
    <xdr:to>
      <xdr:col>116</xdr:col>
      <xdr:colOff>63500</xdr:colOff>
      <xdr:row>61</xdr:row>
      <xdr:rowOff>119199</xdr:rowOff>
    </xdr:to>
    <xdr:cxnSp macro="">
      <xdr:nvCxnSpPr>
        <xdr:cNvPr id="716" name="直線コネクタ 715"/>
        <xdr:cNvCxnSpPr/>
      </xdr:nvCxnSpPr>
      <xdr:spPr>
        <a:xfrm flipV="1">
          <a:off x="21323300" y="10571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78196</xdr:rowOff>
    </xdr:from>
    <xdr:to>
      <xdr:col>107</xdr:col>
      <xdr:colOff>101600</xdr:colOff>
      <xdr:row>62</xdr:row>
      <xdr:rowOff>8346</xdr:rowOff>
    </xdr:to>
    <xdr:sp macro="" textlink="">
      <xdr:nvSpPr>
        <xdr:cNvPr id="717" name="楕円 716"/>
        <xdr:cNvSpPr/>
      </xdr:nvSpPr>
      <xdr:spPr>
        <a:xfrm>
          <a:off x="20383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61</xdr:row>
      <xdr:rowOff>128996</xdr:rowOff>
    </xdr:to>
    <xdr:cxnSp macro="">
      <xdr:nvCxnSpPr>
        <xdr:cNvPr id="718" name="直線コネクタ 717"/>
        <xdr:cNvCxnSpPr/>
      </xdr:nvCxnSpPr>
      <xdr:spPr>
        <a:xfrm flipV="1">
          <a:off x="20434300" y="105776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719" name="楕円 718"/>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128996</xdr:rowOff>
    </xdr:from>
    <xdr:to>
      <xdr:col>107</xdr:col>
      <xdr:colOff>50800</xdr:colOff>
      <xdr:row>61</xdr:row>
      <xdr:rowOff>138793</xdr:rowOff>
    </xdr:to>
    <xdr:cxnSp macro="">
      <xdr:nvCxnSpPr>
        <xdr:cNvPr id="720" name="直線コネクタ 719"/>
        <xdr:cNvCxnSpPr/>
      </xdr:nvCxnSpPr>
      <xdr:spPr>
        <a:xfrm flipV="1">
          <a:off x="19545300" y="105874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21" name="楕円 720"/>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138793</xdr:rowOff>
    </xdr:from>
    <xdr:to>
      <xdr:col>102</xdr:col>
      <xdr:colOff>114300</xdr:colOff>
      <xdr:row>61</xdr:row>
      <xdr:rowOff>148590</xdr:rowOff>
    </xdr:to>
    <xdr:cxnSp macro="">
      <xdr:nvCxnSpPr>
        <xdr:cNvPr id="722" name="直線コネクタ 721"/>
        <xdr:cNvCxnSpPr/>
      </xdr:nvCxnSpPr>
      <xdr:spPr>
        <a:xfrm flipV="1">
          <a:off x="18656300" y="1059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15076</xdr:rowOff>
    </xdr:from>
    <xdr:ext cx="469744" cy="259045"/>
    <xdr:sp macro="" textlink="">
      <xdr:nvSpPr>
        <xdr:cNvPr id="727" name="n_1mainValue【保健センター・保健所】&#10;一人当たり面積"/>
        <xdr:cNvSpPr txBox="1"/>
      </xdr:nvSpPr>
      <xdr:spPr>
        <a:xfrm>
          <a:off x="210757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24873</xdr:rowOff>
    </xdr:from>
    <xdr:ext cx="469744" cy="259045"/>
    <xdr:sp macro="" textlink="">
      <xdr:nvSpPr>
        <xdr:cNvPr id="728" name="n_2mainValue【保健センター・保健所】&#10;一人当たり面積"/>
        <xdr:cNvSpPr txBox="1"/>
      </xdr:nvSpPr>
      <xdr:spPr>
        <a:xfrm>
          <a:off x="201994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34670</xdr:rowOff>
    </xdr:from>
    <xdr:ext cx="469744" cy="259045"/>
    <xdr:sp macro="" textlink="">
      <xdr:nvSpPr>
        <xdr:cNvPr id="729" name="n_3mainValue【保健センター・保健所】&#10;一人当たり面積"/>
        <xdr:cNvSpPr txBox="1"/>
      </xdr:nvSpPr>
      <xdr:spPr>
        <a:xfrm>
          <a:off x="19310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30" name="n_4main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771" name="楕円 770"/>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772" name="【消防施設】&#10;有形固定資産減価償却率該当値テキスト"/>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773" name="楕円 772"/>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120014</xdr:rowOff>
    </xdr:to>
    <xdr:cxnSp macro="">
      <xdr:nvCxnSpPr>
        <xdr:cNvPr id="774" name="直線コネクタ 773"/>
        <xdr:cNvCxnSpPr/>
      </xdr:nvCxnSpPr>
      <xdr:spPr>
        <a:xfrm flipV="1">
          <a:off x="15481300" y="13887450"/>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75" name="楕円 774"/>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82</xdr:row>
      <xdr:rowOff>3811</xdr:rowOff>
    </xdr:to>
    <xdr:cxnSp macro="">
      <xdr:nvCxnSpPr>
        <xdr:cNvPr id="776" name="直線コネクタ 775"/>
        <xdr:cNvCxnSpPr/>
      </xdr:nvCxnSpPr>
      <xdr:spPr>
        <a:xfrm flipV="1">
          <a:off x="14592300" y="140074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777" name="楕円 776"/>
        <xdr:cNvSpPr/>
      </xdr:nvSpPr>
      <xdr:spPr>
        <a:xfrm>
          <a:off x="1365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82</xdr:row>
      <xdr:rowOff>3811</xdr:rowOff>
    </xdr:to>
    <xdr:cxnSp macro="">
      <xdr:nvCxnSpPr>
        <xdr:cNvPr id="778" name="直線コネクタ 777"/>
        <xdr:cNvCxnSpPr/>
      </xdr:nvCxnSpPr>
      <xdr:spPr>
        <a:xfrm>
          <a:off x="13703300" y="139636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779" name="楕円 778"/>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81</xdr:row>
      <xdr:rowOff>76200</xdr:rowOff>
    </xdr:to>
    <xdr:cxnSp macro="">
      <xdr:nvCxnSpPr>
        <xdr:cNvPr id="780" name="直線コネクタ 779"/>
        <xdr:cNvCxnSpPr/>
      </xdr:nvCxnSpPr>
      <xdr:spPr>
        <a:xfrm>
          <a:off x="12814300" y="138341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82"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83"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785" name="n_1mainValue【消防施設】&#10;有形固定資産減価償却率"/>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86" name="n_2mainValue【消防施設】&#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143527</xdr:rowOff>
    </xdr:from>
    <xdr:ext cx="405111" cy="259045"/>
    <xdr:sp macro="" textlink="">
      <xdr:nvSpPr>
        <xdr:cNvPr id="787" name="n_3mainValue【消防施設】&#10;有形固定資産減価償却率"/>
        <xdr:cNvSpPr txBox="1"/>
      </xdr:nvSpPr>
      <xdr:spPr>
        <a:xfrm>
          <a:off x="13500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788" name="n_4mainValue【消防施設】&#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819"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77107</xdr:rowOff>
    </xdr:from>
    <xdr:to>
      <xdr:col>116</xdr:col>
      <xdr:colOff>114300</xdr:colOff>
      <xdr:row>78</xdr:row>
      <xdr:rowOff>7257</xdr:rowOff>
    </xdr:to>
    <xdr:sp macro="" textlink="">
      <xdr:nvSpPr>
        <xdr:cNvPr id="830" name="楕円 829"/>
        <xdr:cNvSpPr/>
      </xdr:nvSpPr>
      <xdr:spPr>
        <a:xfrm>
          <a:off x="22110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163484</xdr:rowOff>
    </xdr:from>
    <xdr:ext cx="469744" cy="259045"/>
    <xdr:sp macro="" textlink="">
      <xdr:nvSpPr>
        <xdr:cNvPr id="831" name="【消防施設】&#10;一人当たり面積該当値テキスト"/>
        <xdr:cNvSpPr txBox="1"/>
      </xdr:nvSpPr>
      <xdr:spPr>
        <a:xfrm>
          <a:off x="22199600" y="131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106499</xdr:rowOff>
    </xdr:from>
    <xdr:to>
      <xdr:col>112</xdr:col>
      <xdr:colOff>38100</xdr:colOff>
      <xdr:row>78</xdr:row>
      <xdr:rowOff>36649</xdr:rowOff>
    </xdr:to>
    <xdr:sp macro="" textlink="">
      <xdr:nvSpPr>
        <xdr:cNvPr id="832" name="楕円 831"/>
        <xdr:cNvSpPr/>
      </xdr:nvSpPr>
      <xdr:spPr>
        <a:xfrm>
          <a:off x="21272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127907</xdr:rowOff>
    </xdr:from>
    <xdr:to>
      <xdr:col>116</xdr:col>
      <xdr:colOff>63500</xdr:colOff>
      <xdr:row>77</xdr:row>
      <xdr:rowOff>157299</xdr:rowOff>
    </xdr:to>
    <xdr:cxnSp macro="">
      <xdr:nvCxnSpPr>
        <xdr:cNvPr id="833" name="直線コネクタ 832"/>
        <xdr:cNvCxnSpPr/>
      </xdr:nvCxnSpPr>
      <xdr:spPr>
        <a:xfrm flipV="1">
          <a:off x="21323300" y="13329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135889</xdr:rowOff>
    </xdr:from>
    <xdr:to>
      <xdr:col>107</xdr:col>
      <xdr:colOff>101600</xdr:colOff>
      <xdr:row>78</xdr:row>
      <xdr:rowOff>66039</xdr:rowOff>
    </xdr:to>
    <xdr:sp macro="" textlink="">
      <xdr:nvSpPr>
        <xdr:cNvPr id="834" name="楕円 833"/>
        <xdr:cNvSpPr/>
      </xdr:nvSpPr>
      <xdr:spPr>
        <a:xfrm>
          <a:off x="2038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157299</xdr:rowOff>
    </xdr:from>
    <xdr:to>
      <xdr:col>111</xdr:col>
      <xdr:colOff>177800</xdr:colOff>
      <xdr:row>78</xdr:row>
      <xdr:rowOff>15239</xdr:rowOff>
    </xdr:to>
    <xdr:cxnSp macro="">
      <xdr:nvCxnSpPr>
        <xdr:cNvPr id="835" name="直線コネクタ 834"/>
        <xdr:cNvCxnSpPr/>
      </xdr:nvCxnSpPr>
      <xdr:spPr>
        <a:xfrm flipV="1">
          <a:off x="20434300" y="13358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363</xdr:rowOff>
    </xdr:from>
    <xdr:to>
      <xdr:col>102</xdr:col>
      <xdr:colOff>165100</xdr:colOff>
      <xdr:row>78</xdr:row>
      <xdr:rowOff>101963</xdr:rowOff>
    </xdr:to>
    <xdr:sp macro="" textlink="">
      <xdr:nvSpPr>
        <xdr:cNvPr id="836" name="楕円 835"/>
        <xdr:cNvSpPr/>
      </xdr:nvSpPr>
      <xdr:spPr>
        <a:xfrm>
          <a:off x="19494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78</xdr:row>
      <xdr:rowOff>51163</xdr:rowOff>
    </xdr:to>
    <xdr:cxnSp macro="">
      <xdr:nvCxnSpPr>
        <xdr:cNvPr id="837" name="直線コネクタ 836"/>
        <xdr:cNvCxnSpPr/>
      </xdr:nvCxnSpPr>
      <xdr:spPr>
        <a:xfrm flipV="1">
          <a:off x="19545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838" name="楕円 837"/>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51163</xdr:rowOff>
    </xdr:from>
    <xdr:to>
      <xdr:col>102</xdr:col>
      <xdr:colOff>114300</xdr:colOff>
      <xdr:row>78</xdr:row>
      <xdr:rowOff>87086</xdr:rowOff>
    </xdr:to>
    <xdr:cxnSp macro="">
      <xdr:nvCxnSpPr>
        <xdr:cNvPr id="839" name="直線コネクタ 838"/>
        <xdr:cNvCxnSpPr/>
      </xdr:nvCxnSpPr>
      <xdr:spPr>
        <a:xfrm flipV="1">
          <a:off x="18656300" y="1342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840" name="n_1ave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41"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842"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843"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53176</xdr:rowOff>
    </xdr:from>
    <xdr:ext cx="469744" cy="259045"/>
    <xdr:sp macro="" textlink="">
      <xdr:nvSpPr>
        <xdr:cNvPr id="844" name="n_1mainValue【消防施設】&#10;一人当たり面積"/>
        <xdr:cNvSpPr txBox="1"/>
      </xdr:nvSpPr>
      <xdr:spPr>
        <a:xfrm>
          <a:off x="21075727" y="130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82566</xdr:rowOff>
    </xdr:from>
    <xdr:ext cx="469744" cy="259045"/>
    <xdr:sp macro="" textlink="">
      <xdr:nvSpPr>
        <xdr:cNvPr id="845" name="n_2mainValue【消防施設】&#10;一人当たり面積"/>
        <xdr:cNvSpPr txBox="1"/>
      </xdr:nvSpPr>
      <xdr:spPr>
        <a:xfrm>
          <a:off x="20199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118490</xdr:rowOff>
    </xdr:from>
    <xdr:ext cx="469744" cy="259045"/>
    <xdr:sp macro="" textlink="">
      <xdr:nvSpPr>
        <xdr:cNvPr id="846" name="n_3mainValue【消防施設】&#10;一人当たり面積"/>
        <xdr:cNvSpPr txBox="1"/>
      </xdr:nvSpPr>
      <xdr:spPr>
        <a:xfrm>
          <a:off x="19310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847" name="n_4mainValue【消防施設】&#10;一人当たり面積"/>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141605</xdr:rowOff>
    </xdr:from>
    <xdr:to>
      <xdr:col>85</xdr:col>
      <xdr:colOff>177800</xdr:colOff>
      <xdr:row>109</xdr:row>
      <xdr:rowOff>71755</xdr:rowOff>
    </xdr:to>
    <xdr:sp macro="" textlink="">
      <xdr:nvSpPr>
        <xdr:cNvPr id="887" name="楕円 886"/>
        <xdr:cNvSpPr/>
      </xdr:nvSpPr>
      <xdr:spPr>
        <a:xfrm>
          <a:off x="162687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56532</xdr:rowOff>
    </xdr:from>
    <xdr:ext cx="405111" cy="259045"/>
    <xdr:sp macro="" textlink="">
      <xdr:nvSpPr>
        <xdr:cNvPr id="888" name="【庁舎】&#10;有形固定資産減価償却率該当値テキスト"/>
        <xdr:cNvSpPr txBox="1"/>
      </xdr:nvSpPr>
      <xdr:spPr>
        <a:xfrm>
          <a:off x="16357600" y="1857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113030</xdr:rowOff>
    </xdr:from>
    <xdr:to>
      <xdr:col>81</xdr:col>
      <xdr:colOff>101600</xdr:colOff>
      <xdr:row>109</xdr:row>
      <xdr:rowOff>43180</xdr:rowOff>
    </xdr:to>
    <xdr:sp macro="" textlink="">
      <xdr:nvSpPr>
        <xdr:cNvPr id="889" name="楕円 888"/>
        <xdr:cNvSpPr/>
      </xdr:nvSpPr>
      <xdr:spPr>
        <a:xfrm>
          <a:off x="154305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163830</xdr:rowOff>
    </xdr:from>
    <xdr:to>
      <xdr:col>85</xdr:col>
      <xdr:colOff>127000</xdr:colOff>
      <xdr:row>109</xdr:row>
      <xdr:rowOff>20955</xdr:rowOff>
    </xdr:to>
    <xdr:cxnSp macro="">
      <xdr:nvCxnSpPr>
        <xdr:cNvPr id="890" name="直線コネクタ 889"/>
        <xdr:cNvCxnSpPr/>
      </xdr:nvCxnSpPr>
      <xdr:spPr>
        <a:xfrm>
          <a:off x="15481300" y="18680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78739</xdr:rowOff>
    </xdr:from>
    <xdr:to>
      <xdr:col>76</xdr:col>
      <xdr:colOff>165100</xdr:colOff>
      <xdr:row>109</xdr:row>
      <xdr:rowOff>8889</xdr:rowOff>
    </xdr:to>
    <xdr:sp macro="" textlink="">
      <xdr:nvSpPr>
        <xdr:cNvPr id="891" name="楕円 890"/>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129539</xdr:rowOff>
    </xdr:from>
    <xdr:to>
      <xdr:col>81</xdr:col>
      <xdr:colOff>50800</xdr:colOff>
      <xdr:row>108</xdr:row>
      <xdr:rowOff>163830</xdr:rowOff>
    </xdr:to>
    <xdr:cxnSp macro="">
      <xdr:nvCxnSpPr>
        <xdr:cNvPr id="892" name="直線コネクタ 891"/>
        <xdr:cNvCxnSpPr/>
      </xdr:nvCxnSpPr>
      <xdr:spPr>
        <a:xfrm>
          <a:off x="14592300" y="18646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48261</xdr:rowOff>
    </xdr:from>
    <xdr:to>
      <xdr:col>72</xdr:col>
      <xdr:colOff>38100</xdr:colOff>
      <xdr:row>108</xdr:row>
      <xdr:rowOff>149861</xdr:rowOff>
    </xdr:to>
    <xdr:sp macro="" textlink="">
      <xdr:nvSpPr>
        <xdr:cNvPr id="893" name="楕円 892"/>
        <xdr:cNvSpPr/>
      </xdr:nvSpPr>
      <xdr:spPr>
        <a:xfrm>
          <a:off x="1365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99061</xdr:rowOff>
    </xdr:from>
    <xdr:to>
      <xdr:col>76</xdr:col>
      <xdr:colOff>114300</xdr:colOff>
      <xdr:row>108</xdr:row>
      <xdr:rowOff>129539</xdr:rowOff>
    </xdr:to>
    <xdr:cxnSp macro="">
      <xdr:nvCxnSpPr>
        <xdr:cNvPr id="894" name="直線コネクタ 893"/>
        <xdr:cNvCxnSpPr/>
      </xdr:nvCxnSpPr>
      <xdr:spPr>
        <a:xfrm>
          <a:off x="13703300" y="18615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10161</xdr:rowOff>
    </xdr:from>
    <xdr:to>
      <xdr:col>67</xdr:col>
      <xdr:colOff>101600</xdr:colOff>
      <xdr:row>108</xdr:row>
      <xdr:rowOff>111761</xdr:rowOff>
    </xdr:to>
    <xdr:sp macro="" textlink="">
      <xdr:nvSpPr>
        <xdr:cNvPr id="895" name="楕円 894"/>
        <xdr:cNvSpPr/>
      </xdr:nvSpPr>
      <xdr:spPr>
        <a:xfrm>
          <a:off x="1276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60961</xdr:rowOff>
    </xdr:from>
    <xdr:to>
      <xdr:col>71</xdr:col>
      <xdr:colOff>177800</xdr:colOff>
      <xdr:row>108</xdr:row>
      <xdr:rowOff>99061</xdr:rowOff>
    </xdr:to>
    <xdr:cxnSp macro="">
      <xdr:nvCxnSpPr>
        <xdr:cNvPr id="896" name="直線コネクタ 895"/>
        <xdr:cNvCxnSpPr/>
      </xdr:nvCxnSpPr>
      <xdr:spPr>
        <a:xfrm>
          <a:off x="12814300" y="18577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34307</xdr:rowOff>
    </xdr:from>
    <xdr:ext cx="405111" cy="259045"/>
    <xdr:sp macro="" textlink="">
      <xdr:nvSpPr>
        <xdr:cNvPr id="901" name="n_1mainValue【庁舎】&#10;有形固定資産減価償却率"/>
        <xdr:cNvSpPr txBox="1"/>
      </xdr:nvSpPr>
      <xdr:spPr>
        <a:xfrm>
          <a:off x="15266044"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902" name="n_2mainValue【庁舎】&#10;有形固定資産減価償却率"/>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140988</xdr:rowOff>
    </xdr:from>
    <xdr:ext cx="405111" cy="259045"/>
    <xdr:sp macro="" textlink="">
      <xdr:nvSpPr>
        <xdr:cNvPr id="903" name="n_3mainValue【庁舎】&#10;有形固定資産減価償却率"/>
        <xdr:cNvSpPr txBox="1"/>
      </xdr:nvSpPr>
      <xdr:spPr>
        <a:xfrm>
          <a:off x="13500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102888</xdr:rowOff>
    </xdr:from>
    <xdr:ext cx="405111" cy="259045"/>
    <xdr:sp macro="" textlink="">
      <xdr:nvSpPr>
        <xdr:cNvPr id="904" name="n_4mainValue【庁舎】&#10;有形固定資産減価償却率"/>
        <xdr:cNvSpPr txBox="1"/>
      </xdr:nvSpPr>
      <xdr:spPr>
        <a:xfrm>
          <a:off x="12611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935"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946" name="楕円 945"/>
        <xdr:cNvSpPr/>
      </xdr:nvSpPr>
      <xdr:spPr>
        <a:xfrm>
          <a:off x="22110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947" name="【庁舎】&#10;一人当たり面積該当値テキスト"/>
        <xdr:cNvSpPr txBox="1"/>
      </xdr:nvSpPr>
      <xdr:spPr>
        <a:xfrm>
          <a:off x="221996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77107</xdr:rowOff>
    </xdr:from>
    <xdr:to>
      <xdr:col>112</xdr:col>
      <xdr:colOff>38100</xdr:colOff>
      <xdr:row>106</xdr:row>
      <xdr:rowOff>7257</xdr:rowOff>
    </xdr:to>
    <xdr:sp macro="" textlink="">
      <xdr:nvSpPr>
        <xdr:cNvPr id="948" name="楕円 947"/>
        <xdr:cNvSpPr/>
      </xdr:nvSpPr>
      <xdr:spPr>
        <a:xfrm>
          <a:off x="21272500" y="18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127907</xdr:rowOff>
    </xdr:to>
    <xdr:cxnSp macro="">
      <xdr:nvCxnSpPr>
        <xdr:cNvPr id="949" name="直線コネクタ 948"/>
        <xdr:cNvCxnSpPr/>
      </xdr:nvCxnSpPr>
      <xdr:spPr>
        <a:xfrm flipV="1">
          <a:off x="21323300" y="18119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89081</xdr:rowOff>
    </xdr:from>
    <xdr:to>
      <xdr:col>107</xdr:col>
      <xdr:colOff>101600</xdr:colOff>
      <xdr:row>106</xdr:row>
      <xdr:rowOff>19231</xdr:rowOff>
    </xdr:to>
    <xdr:sp macro="" textlink="">
      <xdr:nvSpPr>
        <xdr:cNvPr id="950" name="楕円 949"/>
        <xdr:cNvSpPr/>
      </xdr:nvSpPr>
      <xdr:spPr>
        <a:xfrm>
          <a:off x="2038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127907</xdr:rowOff>
    </xdr:from>
    <xdr:to>
      <xdr:col>111</xdr:col>
      <xdr:colOff>177800</xdr:colOff>
      <xdr:row>105</xdr:row>
      <xdr:rowOff>139881</xdr:rowOff>
    </xdr:to>
    <xdr:cxnSp macro="">
      <xdr:nvCxnSpPr>
        <xdr:cNvPr id="951" name="直線コネクタ 950"/>
        <xdr:cNvCxnSpPr/>
      </xdr:nvCxnSpPr>
      <xdr:spPr>
        <a:xfrm flipV="1">
          <a:off x="20434300" y="1813015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52" name="楕円 951"/>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139881</xdr:rowOff>
    </xdr:from>
    <xdr:to>
      <xdr:col>107</xdr:col>
      <xdr:colOff>50800</xdr:colOff>
      <xdr:row>105</xdr:row>
      <xdr:rowOff>149679</xdr:rowOff>
    </xdr:to>
    <xdr:cxnSp macro="">
      <xdr:nvCxnSpPr>
        <xdr:cNvPr id="953" name="直線コネクタ 952"/>
        <xdr:cNvCxnSpPr/>
      </xdr:nvCxnSpPr>
      <xdr:spPr>
        <a:xfrm flipV="1">
          <a:off x="19545300" y="181421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109764</xdr:rowOff>
    </xdr:from>
    <xdr:to>
      <xdr:col>98</xdr:col>
      <xdr:colOff>38100</xdr:colOff>
      <xdr:row>106</xdr:row>
      <xdr:rowOff>39914</xdr:rowOff>
    </xdr:to>
    <xdr:sp macro="" textlink="">
      <xdr:nvSpPr>
        <xdr:cNvPr id="954" name="楕円 953"/>
        <xdr:cNvSpPr/>
      </xdr:nvSpPr>
      <xdr:spPr>
        <a:xfrm>
          <a:off x="18605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160564</xdr:rowOff>
    </xdr:to>
    <xdr:cxnSp macro="">
      <xdr:nvCxnSpPr>
        <xdr:cNvPr id="955" name="直線コネクタ 954"/>
        <xdr:cNvCxnSpPr/>
      </xdr:nvCxnSpPr>
      <xdr:spPr>
        <a:xfrm flipV="1">
          <a:off x="18656300" y="18151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956"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7"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58"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59"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23784</xdr:rowOff>
    </xdr:from>
    <xdr:ext cx="469744" cy="259045"/>
    <xdr:sp macro="" textlink="">
      <xdr:nvSpPr>
        <xdr:cNvPr id="960" name="n_1mainValue【庁舎】&#10;一人当たり面積"/>
        <xdr:cNvSpPr txBox="1"/>
      </xdr:nvSpPr>
      <xdr:spPr>
        <a:xfrm>
          <a:off x="21075727"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35758</xdr:rowOff>
    </xdr:from>
    <xdr:ext cx="469744" cy="259045"/>
    <xdr:sp macro="" textlink="">
      <xdr:nvSpPr>
        <xdr:cNvPr id="961" name="n_2mainValue【庁舎】&#10;一人当たり面積"/>
        <xdr:cNvSpPr txBox="1"/>
      </xdr:nvSpPr>
      <xdr:spPr>
        <a:xfrm>
          <a:off x="20199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62" name="n_3main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56441</xdr:rowOff>
    </xdr:from>
    <xdr:ext cx="469744" cy="259045"/>
    <xdr:sp macro="" textlink="">
      <xdr:nvSpPr>
        <xdr:cNvPr id="963" name="n_4mainValue【庁舎】&#10;一人当たり面積"/>
        <xdr:cNvSpPr txBox="1"/>
      </xdr:nvSpPr>
      <xdr:spPr>
        <a:xfrm>
          <a:off x="18421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a:t>
          </a:r>
          <a:r>
            <a:rPr lang="ja-JP" altLang="en-US" sz="1100" b="0" i="0" baseline="0">
              <a:solidFill>
                <a:schemeClr val="dk1"/>
              </a:solidFill>
              <a:effectLst/>
              <a:latin typeface="+mn-lt"/>
              <a:ea typeface="+mn-ea"/>
              <a:cs typeface="+mn-cs"/>
            </a:rPr>
            <a:t>、消防施設で</a:t>
          </a:r>
          <a:r>
            <a:rPr lang="ja-JP" altLang="ja-JP" sz="1100" b="0" i="0" baseline="0">
              <a:solidFill>
                <a:schemeClr val="dk1"/>
              </a:solidFill>
              <a:effectLst/>
              <a:latin typeface="+mn-lt"/>
              <a:ea typeface="+mn-ea"/>
              <a:cs typeface="+mn-cs"/>
            </a:rPr>
            <a:t>ある。 </a:t>
          </a:r>
          <a:endParaRPr lang="ja-JP" altLang="ja-JP" sz="1400">
            <a:effectLst/>
          </a:endParaRPr>
        </a:p>
        <a:p>
          <a:r>
            <a:rPr lang="ja-JP" altLang="ja-JP" sz="1100" b="0" i="0" baseline="0">
              <a:solidFill>
                <a:schemeClr val="dk1"/>
              </a:solidFill>
              <a:effectLst/>
              <a:latin typeface="+mn-lt"/>
              <a:ea typeface="+mn-ea"/>
              <a:cs typeface="+mn-cs"/>
            </a:rPr>
            <a:t>認定こども園・幼稚園・保育園、学校施設、児童館、については、比率が７０％を超え、庁舎においては８０％を超えてきており、非常に老朽化が進んでいる状況である。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庁舎については令和３年４月に大島総合支所が建替えられ、また、令和７年度までに２支所の旧庁舎解体が進められる予定のため、</a:t>
          </a:r>
          <a:r>
            <a:rPr lang="ja-JP" altLang="ja-JP" sz="1100" b="0" i="0" baseline="0">
              <a:solidFill>
                <a:schemeClr val="dk1"/>
              </a:solidFill>
              <a:effectLst/>
              <a:latin typeface="+mn-lt"/>
              <a:ea typeface="+mn-ea"/>
              <a:cs typeface="+mn-cs"/>
            </a:rPr>
            <a:t>有形固定資産減価償却率は低くなり、今後の維持管理費用の減少を見込んでいる。 </a:t>
          </a:r>
          <a:endParaRPr lang="ja-JP" altLang="ja-JP" sz="1400">
            <a:effectLst/>
          </a:endParaRPr>
        </a:p>
        <a:p>
          <a:r>
            <a:rPr lang="ja-JP" altLang="ja-JP" sz="1100" b="0" i="0" baseline="0">
              <a:solidFill>
                <a:schemeClr val="dk1"/>
              </a:solidFill>
              <a:effectLst/>
              <a:latin typeface="+mn-lt"/>
              <a:ea typeface="+mn-ea"/>
              <a:cs typeface="+mn-cs"/>
            </a:rPr>
            <a:t>一方、消防施設については</a:t>
          </a:r>
          <a:r>
            <a:rPr lang="ja-JP" altLang="en-US" sz="1100" b="0" i="0" baseline="0">
              <a:solidFill>
                <a:schemeClr val="dk1"/>
              </a:solidFill>
              <a:effectLst/>
              <a:latin typeface="+mn-lt"/>
              <a:ea typeface="+mn-ea"/>
              <a:cs typeface="+mn-cs"/>
            </a:rPr>
            <a:t>詰所の</a:t>
          </a:r>
          <a:r>
            <a:rPr lang="ja-JP" altLang="ja-JP" sz="1100" b="0" i="0" baseline="0">
              <a:solidFill>
                <a:schemeClr val="dk1"/>
              </a:solidFill>
              <a:effectLst/>
              <a:latin typeface="+mn-lt"/>
              <a:ea typeface="+mn-ea"/>
              <a:cs typeface="+mn-cs"/>
            </a:rPr>
            <a:t>建て替えが進められており、有形固定資産原価消化率は低くなっていくと推測される。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地方消費税交付金の増などにより伸びているものの、基準財政需要額が地域社会再生事業費の新設や合併特例債償還費の増などにより基準財政収入額を上回る伸びとなっていることから、財政力指数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ポイントの低下となり、類似団体平均値を下回っている。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産業基盤の整備や企業誘致対策などの税収増につながる施策を推進し、財政基盤の強化に努める。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職員給与費等の減、市税過年度還付金の減、公営企業会計に移行した地域し尿事業にかかる市債償還元金・利子の減、公営企業会計法適用に移行した下水道事業会計への繰出金の減などの影響により、経常収支比率は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ポイントの低下となり、類似団体平均値を下回っている。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経常収支比率について個別にみると、物件費や維持補修費については微増しており、今後も増加が見込まれることから、継続事業の見直しや公共施設の統廃合を行うなど、経常経費の抑制に努める。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103822</xdr:rowOff>
    </xdr:from>
    <xdr:to>
      <xdr:col>23</xdr:col>
      <xdr:colOff>133350</xdr:colOff>
      <xdr:row>66</xdr:row>
      <xdr:rowOff>34290</xdr:rowOff>
    </xdr:to>
    <xdr:cxnSp macro="">
      <xdr:nvCxnSpPr>
        <xdr:cNvPr id="123" name="直線コネクタ 122"/>
        <xdr:cNvCxnSpPr/>
      </xdr:nvCxnSpPr>
      <xdr:spPr>
        <a:xfrm flipV="1">
          <a:off x="4953000" y="10390822"/>
          <a:ext cx="0" cy="959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18749</xdr:rowOff>
    </xdr:from>
    <xdr:ext cx="762000" cy="259045"/>
    <xdr:sp macro="" textlink="">
      <xdr:nvSpPr>
        <xdr:cNvPr id="126" name="財政構造の弾力性最大値テキスト"/>
        <xdr:cNvSpPr txBox="1"/>
      </xdr:nvSpPr>
      <xdr:spPr>
        <a:xfrm>
          <a:off x="5041900" y="10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103822</xdr:rowOff>
    </xdr:from>
    <xdr:to>
      <xdr:col>24</xdr:col>
      <xdr:colOff>12700</xdr:colOff>
      <xdr:row>60</xdr:row>
      <xdr:rowOff>103822</xdr:rowOff>
    </xdr:to>
    <xdr:cxnSp macro="">
      <xdr:nvCxnSpPr>
        <xdr:cNvPr id="127" name="直線コネクタ 126"/>
        <xdr:cNvCxnSpPr/>
      </xdr:nvCxnSpPr>
      <xdr:spPr>
        <a:xfrm>
          <a:off x="4864100" y="1039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26353</xdr:rowOff>
    </xdr:to>
    <xdr:cxnSp macro="">
      <xdr:nvCxnSpPr>
        <xdr:cNvPr id="128" name="直線コネクタ 127"/>
        <xdr:cNvCxnSpPr/>
      </xdr:nvCxnSpPr>
      <xdr:spPr>
        <a:xfrm flipV="1">
          <a:off x="4114800" y="10408920"/>
          <a:ext cx="8382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26353</xdr:rowOff>
    </xdr:to>
    <xdr:cxnSp macro="">
      <xdr:nvCxnSpPr>
        <xdr:cNvPr id="131" name="直線コネクタ 130"/>
        <xdr:cNvCxnSpPr/>
      </xdr:nvCxnSpPr>
      <xdr:spPr>
        <a:xfrm>
          <a:off x="3225800" y="1048131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22860</xdr:rowOff>
    </xdr:to>
    <xdr:cxnSp macro="">
      <xdr:nvCxnSpPr>
        <xdr:cNvPr id="134" name="直線コネクタ 133"/>
        <xdr:cNvCxnSpPr/>
      </xdr:nvCxnSpPr>
      <xdr:spPr>
        <a:xfrm>
          <a:off x="2336800" y="103787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60</xdr:row>
      <xdr:rowOff>91757</xdr:rowOff>
    </xdr:to>
    <xdr:cxnSp macro="">
      <xdr:nvCxnSpPr>
        <xdr:cNvPr id="137" name="直線コネクタ 136"/>
        <xdr:cNvCxnSpPr/>
      </xdr:nvCxnSpPr>
      <xdr:spPr>
        <a:xfrm>
          <a:off x="1447800" y="1007110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132397</xdr:rowOff>
    </xdr:from>
    <xdr:to>
      <xdr:col>11</xdr:col>
      <xdr:colOff>82550</xdr:colOff>
      <xdr:row>63</xdr:row>
      <xdr:rowOff>62547</xdr:rowOff>
    </xdr:to>
    <xdr:sp macro="" textlink="">
      <xdr:nvSpPr>
        <xdr:cNvPr id="138" name="フローチャート: 判断 137"/>
        <xdr:cNvSpPr/>
      </xdr:nvSpPr>
      <xdr:spPr>
        <a:xfrm>
          <a:off x="2286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39" name="テキスト ボックス 138"/>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40" name="フローチャート: 判断 139"/>
        <xdr:cNvSpPr/>
      </xdr:nvSpPr>
      <xdr:spPr>
        <a:xfrm>
          <a:off x="1397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134320</xdr:rowOff>
    </xdr:from>
    <xdr:ext cx="762000" cy="259045"/>
    <xdr:sp macro="" textlink="">
      <xdr:nvSpPr>
        <xdr:cNvPr id="141" name="テキスト ボックス 140"/>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163847</xdr:rowOff>
    </xdr:from>
    <xdr:ext cx="762000" cy="259045"/>
    <xdr:sp macro="" textlink="">
      <xdr:nvSpPr>
        <xdr:cNvPr id="148"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49" name="楕円 148"/>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0" name="テキスト ボックス 149"/>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1" name="楕円 150"/>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2" name="テキスト ボックス 151"/>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3" name="楕円 152"/>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4" name="テキスト ボックス 153"/>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5" name="楕円 154"/>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6" name="テキスト ボックス 155"/>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微減となっているものの、物件費については用途廃止したごみ処理施設や体育館の解体、小中学校学習用コンピューター購入などにより増となっている。人口も減となっ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人当たりの決算額は前年度比</a:t>
          </a:r>
          <a:r>
            <a:rPr kumimoji="1" lang="en-US" altLang="ja-JP" sz="1300">
              <a:latin typeface="ＭＳ Ｐゴシック" panose="020B0600070205080204" pitchFamily="50" charset="-128"/>
              <a:ea typeface="ＭＳ Ｐゴシック" panose="020B0600070205080204" pitchFamily="50" charset="-128"/>
            </a:rPr>
            <a:t>18,161</a:t>
          </a:r>
          <a:r>
            <a:rPr kumimoji="1" lang="ja-JP" altLang="en-US" sz="1300">
              <a:latin typeface="ＭＳ Ｐゴシック" panose="020B0600070205080204" pitchFamily="50" charset="-128"/>
              <a:ea typeface="ＭＳ Ｐゴシック" panose="020B0600070205080204" pitchFamily="50" charset="-128"/>
            </a:rPr>
            <a:t>円の増となり、類似団体平均値を上回っている。当市は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つの有人離島をはじめとした広大な行政範囲を有し、人口減少も著しいことから、類似団体平均値を上回る一因となっている。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今後は人口減少対策の推進、人員の適正配置による人件費の抑制、公共施設の統廃合による物件費・維持補修費の抑制に努める。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88" name="直線コネクタ 187"/>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89"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0" name="直線コネクタ 189"/>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1"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2" name="直線コネクタ 191"/>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96456</xdr:rowOff>
    </xdr:from>
    <xdr:to>
      <xdr:col>23</xdr:col>
      <xdr:colOff>133350</xdr:colOff>
      <xdr:row>85</xdr:row>
      <xdr:rowOff>50212</xdr:rowOff>
    </xdr:to>
    <xdr:cxnSp macro="">
      <xdr:nvCxnSpPr>
        <xdr:cNvPr id="193" name="直線コネクタ 192"/>
        <xdr:cNvCxnSpPr/>
      </xdr:nvCxnSpPr>
      <xdr:spPr>
        <a:xfrm>
          <a:off x="4114800" y="14498256"/>
          <a:ext cx="838200" cy="1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4"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5" name="フローチャート: 判断 194"/>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88692</xdr:rowOff>
    </xdr:from>
    <xdr:to>
      <xdr:col>19</xdr:col>
      <xdr:colOff>133350</xdr:colOff>
      <xdr:row>84</xdr:row>
      <xdr:rowOff>96456</xdr:rowOff>
    </xdr:to>
    <xdr:cxnSp macro="">
      <xdr:nvCxnSpPr>
        <xdr:cNvPr id="196" name="直線コネクタ 195"/>
        <xdr:cNvCxnSpPr/>
      </xdr:nvCxnSpPr>
      <xdr:spPr>
        <a:xfrm>
          <a:off x="3225800" y="14490492"/>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197" name="フローチャート: 判断 196"/>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198" name="テキスト ボックス 197"/>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10981</xdr:rowOff>
    </xdr:from>
    <xdr:to>
      <xdr:col>15</xdr:col>
      <xdr:colOff>82550</xdr:colOff>
      <xdr:row>84</xdr:row>
      <xdr:rowOff>88692</xdr:rowOff>
    </xdr:to>
    <xdr:cxnSp macro="">
      <xdr:nvCxnSpPr>
        <xdr:cNvPr id="199" name="直線コネクタ 198"/>
        <xdr:cNvCxnSpPr/>
      </xdr:nvCxnSpPr>
      <xdr:spPr>
        <a:xfrm>
          <a:off x="2336800" y="14412781"/>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0" name="フローチャート: 判断 199"/>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1" name="テキスト ボックス 200"/>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155942</xdr:rowOff>
    </xdr:from>
    <xdr:to>
      <xdr:col>11</xdr:col>
      <xdr:colOff>31750</xdr:colOff>
      <xdr:row>84</xdr:row>
      <xdr:rowOff>10981</xdr:rowOff>
    </xdr:to>
    <xdr:cxnSp macro="">
      <xdr:nvCxnSpPr>
        <xdr:cNvPr id="202" name="直線コネクタ 201"/>
        <xdr:cNvCxnSpPr/>
      </xdr:nvCxnSpPr>
      <xdr:spPr>
        <a:xfrm>
          <a:off x="1447800" y="14386292"/>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3" name="フローチャート: 判断 202"/>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4" name="テキスト ボックス 203"/>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5" name="フローチャート: 判断 204"/>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06" name="テキスト ボックス 205"/>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170862</xdr:rowOff>
    </xdr:from>
    <xdr:to>
      <xdr:col>23</xdr:col>
      <xdr:colOff>184150</xdr:colOff>
      <xdr:row>85</xdr:row>
      <xdr:rowOff>101012</xdr:rowOff>
    </xdr:to>
    <xdr:sp macro="" textlink="">
      <xdr:nvSpPr>
        <xdr:cNvPr id="212" name="楕円 211"/>
        <xdr:cNvSpPr/>
      </xdr:nvSpPr>
      <xdr:spPr>
        <a:xfrm>
          <a:off x="4902200" y="145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142939</xdr:rowOff>
    </xdr:from>
    <xdr:ext cx="762000" cy="259045"/>
    <xdr:sp macro="" textlink="">
      <xdr:nvSpPr>
        <xdr:cNvPr id="213" name="人件費・物件費等の状況該当値テキスト"/>
        <xdr:cNvSpPr txBox="1"/>
      </xdr:nvSpPr>
      <xdr:spPr>
        <a:xfrm>
          <a:off x="5041900" y="145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45656</xdr:rowOff>
    </xdr:from>
    <xdr:to>
      <xdr:col>19</xdr:col>
      <xdr:colOff>184150</xdr:colOff>
      <xdr:row>84</xdr:row>
      <xdr:rowOff>147256</xdr:rowOff>
    </xdr:to>
    <xdr:sp macro="" textlink="">
      <xdr:nvSpPr>
        <xdr:cNvPr id="214" name="楕円 213"/>
        <xdr:cNvSpPr/>
      </xdr:nvSpPr>
      <xdr:spPr>
        <a:xfrm>
          <a:off x="4064000" y="144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132033</xdr:rowOff>
    </xdr:from>
    <xdr:ext cx="736600" cy="259045"/>
    <xdr:sp macro="" textlink="">
      <xdr:nvSpPr>
        <xdr:cNvPr id="215" name="テキスト ボックス 214"/>
        <xdr:cNvSpPr txBox="1"/>
      </xdr:nvSpPr>
      <xdr:spPr>
        <a:xfrm>
          <a:off x="3733800" y="1453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37892</xdr:rowOff>
    </xdr:from>
    <xdr:to>
      <xdr:col>15</xdr:col>
      <xdr:colOff>133350</xdr:colOff>
      <xdr:row>84</xdr:row>
      <xdr:rowOff>139492</xdr:rowOff>
    </xdr:to>
    <xdr:sp macro="" textlink="">
      <xdr:nvSpPr>
        <xdr:cNvPr id="216" name="楕円 215"/>
        <xdr:cNvSpPr/>
      </xdr:nvSpPr>
      <xdr:spPr>
        <a:xfrm>
          <a:off x="3175000" y="144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124269</xdr:rowOff>
    </xdr:from>
    <xdr:ext cx="762000" cy="259045"/>
    <xdr:sp macro="" textlink="">
      <xdr:nvSpPr>
        <xdr:cNvPr id="217" name="テキスト ボックス 216"/>
        <xdr:cNvSpPr txBox="1"/>
      </xdr:nvSpPr>
      <xdr:spPr>
        <a:xfrm>
          <a:off x="2844800" y="1452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131631</xdr:rowOff>
    </xdr:from>
    <xdr:to>
      <xdr:col>11</xdr:col>
      <xdr:colOff>82550</xdr:colOff>
      <xdr:row>84</xdr:row>
      <xdr:rowOff>61781</xdr:rowOff>
    </xdr:to>
    <xdr:sp macro="" textlink="">
      <xdr:nvSpPr>
        <xdr:cNvPr id="218" name="楕円 217"/>
        <xdr:cNvSpPr/>
      </xdr:nvSpPr>
      <xdr:spPr>
        <a:xfrm>
          <a:off x="2286000" y="14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46558</xdr:rowOff>
    </xdr:from>
    <xdr:ext cx="762000" cy="259045"/>
    <xdr:sp macro="" textlink="">
      <xdr:nvSpPr>
        <xdr:cNvPr id="219" name="テキスト ボックス 218"/>
        <xdr:cNvSpPr txBox="1"/>
      </xdr:nvSpPr>
      <xdr:spPr>
        <a:xfrm>
          <a:off x="1955800" y="1444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105142</xdr:rowOff>
    </xdr:from>
    <xdr:to>
      <xdr:col>7</xdr:col>
      <xdr:colOff>31750</xdr:colOff>
      <xdr:row>84</xdr:row>
      <xdr:rowOff>35292</xdr:rowOff>
    </xdr:to>
    <xdr:sp macro="" textlink="">
      <xdr:nvSpPr>
        <xdr:cNvPr id="220" name="楕円 219"/>
        <xdr:cNvSpPr/>
      </xdr:nvSpPr>
      <xdr:spPr>
        <a:xfrm>
          <a:off x="1397000" y="143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20069</xdr:rowOff>
    </xdr:from>
    <xdr:ext cx="762000" cy="259045"/>
    <xdr:sp macro="" textlink="">
      <xdr:nvSpPr>
        <xdr:cNvPr id="221" name="テキスト ボックス 220"/>
        <xdr:cNvSpPr txBox="1"/>
      </xdr:nvSpPr>
      <xdr:spPr>
        <a:xfrm>
          <a:off x="1066800" y="1442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経験年数階層の変動が主要因となり、ラスパイレス指数は前年度比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依然として類似団体平均値を上回る数値で推移していることから、国や県の基準に沿った給与制度の確立や昇給昇格基準の見直しなど、適正化に努める。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57" name="直線コネクタ 256"/>
        <xdr:cNvCxnSpPr/>
      </xdr:nvCxnSpPr>
      <xdr:spPr>
        <a:xfrm>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119743</xdr:rowOff>
    </xdr:to>
    <xdr:cxnSp macro="">
      <xdr:nvCxnSpPr>
        <xdr:cNvPr id="260" name="直線コネクタ 259"/>
        <xdr:cNvCxnSpPr/>
      </xdr:nvCxnSpPr>
      <xdr:spPr>
        <a:xfrm>
          <a:off x="15290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3" name="直線コネクタ 262"/>
        <xdr:cNvCxnSpPr/>
      </xdr:nvCxnSpPr>
      <xdr:spPr>
        <a:xfrm flipV="1">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136979</xdr:rowOff>
    </xdr:to>
    <xdr:cxnSp macro="">
      <xdr:nvCxnSpPr>
        <xdr:cNvPr id="266" name="直線コネクタ 265"/>
        <xdr:cNvCxnSpPr/>
      </xdr:nvCxnSpPr>
      <xdr:spPr>
        <a:xfrm>
          <a:off x="13512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市町合併後は事務事業の見直しや組織の再編整理、民間移譲、新規採用の抑制などにより職員数の削減を図ってきたが、人口減少の影響もあり人口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人当たり職員数が類似団体平均値より上回っている。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集落が散在してしていることや離島も含め広大な行政区域を有していること、業務の複雑化や業務量の増加など行政サービスを低下させないためにはそれらの事情を汲む必要がある。今後も多様化する行政ニーズに対応するため、状況を踏まえて適正な職員数の確保に向けて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17" name="直線コネクタ 316"/>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18"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19" name="直線コネクタ 318"/>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0"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1" name="直線コネクタ 320"/>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146141</xdr:rowOff>
    </xdr:from>
    <xdr:to>
      <xdr:col>81</xdr:col>
      <xdr:colOff>44450</xdr:colOff>
      <xdr:row>63</xdr:row>
      <xdr:rowOff>12609</xdr:rowOff>
    </xdr:to>
    <xdr:cxnSp macro="">
      <xdr:nvCxnSpPr>
        <xdr:cNvPr id="322" name="直線コネクタ 321"/>
        <xdr:cNvCxnSpPr/>
      </xdr:nvCxnSpPr>
      <xdr:spPr>
        <a:xfrm>
          <a:off x="16179800" y="1077604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3"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4" name="フローチャート: 判断 323"/>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146141</xdr:rowOff>
    </xdr:to>
    <xdr:cxnSp macro="">
      <xdr:nvCxnSpPr>
        <xdr:cNvPr id="325" name="直線コネクタ 324"/>
        <xdr:cNvCxnSpPr/>
      </xdr:nvCxnSpPr>
      <xdr:spPr>
        <a:xfrm>
          <a:off x="15290800" y="107588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26" name="フローチャート: 判断 325"/>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27" name="テキスト ボックス 326"/>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128905</xdr:rowOff>
    </xdr:to>
    <xdr:cxnSp macro="">
      <xdr:nvCxnSpPr>
        <xdr:cNvPr id="328" name="直線コネクタ 327"/>
        <xdr:cNvCxnSpPr/>
      </xdr:nvCxnSpPr>
      <xdr:spPr>
        <a:xfrm>
          <a:off x="14401800" y="1068469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29" name="フローチャート: 判断 328"/>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0" name="テキスト ボックス 329"/>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54791</xdr:rowOff>
    </xdr:to>
    <xdr:cxnSp macro="">
      <xdr:nvCxnSpPr>
        <xdr:cNvPr id="331" name="直線コネクタ 330"/>
        <xdr:cNvCxnSpPr/>
      </xdr:nvCxnSpPr>
      <xdr:spPr>
        <a:xfrm>
          <a:off x="13512800" y="106329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2" name="フローチャート: 判断 331"/>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3" name="テキスト ボックス 332"/>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4" name="フローチャート: 判断 333"/>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5" name="テキスト ボックス 334"/>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133259</xdr:rowOff>
    </xdr:from>
    <xdr:to>
      <xdr:col>81</xdr:col>
      <xdr:colOff>95250</xdr:colOff>
      <xdr:row>63</xdr:row>
      <xdr:rowOff>63409</xdr:rowOff>
    </xdr:to>
    <xdr:sp macro="" textlink="">
      <xdr:nvSpPr>
        <xdr:cNvPr id="341" name="楕円 340"/>
        <xdr:cNvSpPr/>
      </xdr:nvSpPr>
      <xdr:spPr>
        <a:xfrm>
          <a:off x="169672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105336</xdr:rowOff>
    </xdr:from>
    <xdr:ext cx="762000" cy="259045"/>
    <xdr:sp macro="" textlink="">
      <xdr:nvSpPr>
        <xdr:cNvPr id="342" name="定員管理の状況該当値テキスト"/>
        <xdr:cNvSpPr txBox="1"/>
      </xdr:nvSpPr>
      <xdr:spPr>
        <a:xfrm>
          <a:off x="17106900" y="107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95341</xdr:rowOff>
    </xdr:from>
    <xdr:to>
      <xdr:col>77</xdr:col>
      <xdr:colOff>95250</xdr:colOff>
      <xdr:row>63</xdr:row>
      <xdr:rowOff>25491</xdr:rowOff>
    </xdr:to>
    <xdr:sp macro="" textlink="">
      <xdr:nvSpPr>
        <xdr:cNvPr id="343" name="楕円 342"/>
        <xdr:cNvSpPr/>
      </xdr:nvSpPr>
      <xdr:spPr>
        <a:xfrm>
          <a:off x="161290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10268</xdr:rowOff>
    </xdr:from>
    <xdr:ext cx="736600" cy="259045"/>
    <xdr:sp macro="" textlink="">
      <xdr:nvSpPr>
        <xdr:cNvPr id="344" name="テキスト ボックス 343"/>
        <xdr:cNvSpPr txBox="1"/>
      </xdr:nvSpPr>
      <xdr:spPr>
        <a:xfrm>
          <a:off x="15798800" y="1081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5" name="楕円 344"/>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6" name="テキスト ボックス 345"/>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47" name="楕円 346"/>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90368</xdr:rowOff>
    </xdr:from>
    <xdr:ext cx="762000" cy="259045"/>
    <xdr:sp macro="" textlink="">
      <xdr:nvSpPr>
        <xdr:cNvPr id="348" name="テキスト ボックス 347"/>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9" name="楕円 348"/>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50" name="テキスト ボックス 349"/>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継続的に実施してきた起債元金の繰上償還の効果により、前年度から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新規地方債発行額の増加や工業団地整備事業などの影響による特別会計繰出金の増加など、実質公債費比率の上昇が見込まれることから、新規地方債発行額の抑制や計画的な起債元金の繰上償還など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78" name="直線コネクタ 377"/>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9"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0" name="直線コネクタ 379"/>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70273</xdr:rowOff>
    </xdr:to>
    <xdr:cxnSp macro="">
      <xdr:nvCxnSpPr>
        <xdr:cNvPr id="383" name="直線コネクタ 382"/>
        <xdr:cNvCxnSpPr/>
      </xdr:nvCxnSpPr>
      <xdr:spPr>
        <a:xfrm flipV="1">
          <a:off x="16179800" y="635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4"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5" name="フローチャート: 判断 384"/>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126577</xdr:rowOff>
    </xdr:to>
    <xdr:cxnSp macro="">
      <xdr:nvCxnSpPr>
        <xdr:cNvPr id="386" name="直線コネクタ 385"/>
        <xdr:cNvCxnSpPr/>
      </xdr:nvCxnSpPr>
      <xdr:spPr>
        <a:xfrm flipV="1">
          <a:off x="15290800" y="64139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19473</xdr:rowOff>
    </xdr:to>
    <xdr:cxnSp macro="">
      <xdr:nvCxnSpPr>
        <xdr:cNvPr id="389" name="直線コネクタ 388"/>
        <xdr:cNvCxnSpPr/>
      </xdr:nvCxnSpPr>
      <xdr:spPr>
        <a:xfrm flipV="1">
          <a:off x="14401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67733</xdr:rowOff>
    </xdr:to>
    <xdr:cxnSp macro="">
      <xdr:nvCxnSpPr>
        <xdr:cNvPr id="392" name="直線コネクタ 391"/>
        <xdr:cNvCxnSpPr/>
      </xdr:nvCxnSpPr>
      <xdr:spPr>
        <a:xfrm flipV="1">
          <a:off x="13512800" y="65345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3" name="フローチャート: 判断 392"/>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4" name="テキスト ボックス 393"/>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5" name="フローチャート: 判断 394"/>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6" name="テキスト ボックス 395"/>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4" name="楕円 403"/>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5" name="テキスト ボックス 404"/>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6" name="楕円 405"/>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7" name="テキスト ボックス 406"/>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8" name="楕円 407"/>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9" name="テキスト ボックス 408"/>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0" name="楕円 409"/>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1" name="テキスト ボックス 410"/>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支所建替整備や工業団地整備事業等により、地方債の現在高、公営企業債等繰入見込額などの将来負担額が増となったものの、前年度と同様に充当可能基金等の充当可能財源等が将来負担額を上回っていることから将来負担比率は無しとな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今後も公債費等義務的経費の削減を中心とする行財政改革の推進により、財政健全化に努める。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38" name="直線コネクタ 437"/>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39"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0" name="直線コネクタ 439"/>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3"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4" name="フローチャート: 判断 443"/>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5" name="フローチャート: 判断 444"/>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46" name="テキスト ボックス 445"/>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47" name="フローチャート: 判断 446"/>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48" name="テキスト ボックス 447"/>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9" name="フローチャート: 判断 448"/>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0" name="テキスト ボックス 449"/>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1" name="フローチャート: 判断 45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2" name="テキスト ボックス 45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定年等退職者より新規採用者が少なかったこと、年度中途退職者が多かったことなどにより、前年度比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今後も国や県の基準に沿った給与制度の確立や人員の適正配置等を継続して行っていく。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34</xdr:row>
      <xdr:rowOff>148772</xdr:rowOff>
    </xdr:to>
    <xdr:cxnSp macro="">
      <xdr:nvCxnSpPr>
        <xdr:cNvPr id="68" name="直線コネクタ 67"/>
        <xdr:cNvCxnSpPr/>
      </xdr:nvCxnSpPr>
      <xdr:spPr>
        <a:xfrm flipV="1">
          <a:off x="3987800" y="58909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148772</xdr:rowOff>
    </xdr:to>
    <xdr:cxnSp macro="">
      <xdr:nvCxnSpPr>
        <xdr:cNvPr id="71" name="直線コネクタ 70"/>
        <xdr:cNvCxnSpPr/>
      </xdr:nvCxnSpPr>
      <xdr:spPr>
        <a:xfrm>
          <a:off x="3098800" y="595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34</xdr:row>
      <xdr:rowOff>127000</xdr:rowOff>
    </xdr:to>
    <xdr:cxnSp macro="">
      <xdr:nvCxnSpPr>
        <xdr:cNvPr id="74" name="直線コネクタ 73"/>
        <xdr:cNvCxnSpPr/>
      </xdr:nvCxnSpPr>
      <xdr:spPr>
        <a:xfrm>
          <a:off x="2209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34</xdr:row>
      <xdr:rowOff>29028</xdr:rowOff>
    </xdr:to>
    <xdr:cxnSp macro="">
      <xdr:nvCxnSpPr>
        <xdr:cNvPr id="77" name="直線コネクタ 76"/>
        <xdr:cNvCxnSpPr/>
      </xdr:nvCxnSpPr>
      <xdr:spPr>
        <a:xfrm>
          <a:off x="1320800" y="574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10886</xdr:rowOff>
    </xdr:from>
    <xdr:to>
      <xdr:col>24</xdr:col>
      <xdr:colOff>76200</xdr:colOff>
      <xdr:row>34</xdr:row>
      <xdr:rowOff>112486</xdr:rowOff>
    </xdr:to>
    <xdr:sp macro="" textlink="">
      <xdr:nvSpPr>
        <xdr:cNvPr id="87" name="楕円 86"/>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90913</xdr:rowOff>
    </xdr:from>
    <xdr:ext cx="762000" cy="259045"/>
    <xdr:sp macro="" textlink="">
      <xdr:nvSpPr>
        <xdr:cNvPr id="88" name="人件費該当値テキスト"/>
        <xdr:cNvSpPr txBox="1"/>
      </xdr:nvSpPr>
      <xdr:spPr>
        <a:xfrm>
          <a:off x="4914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制度改正による臨時事務員等賃金の減などで経常経費は減となっているものの、資源物売払収入などの特定財源も減となっていることから、前年度比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市町合併に伴い、類似団体より多くの施設を有していることも要因となっているため、施設の統廃合を推進し、物件費の抑制に努める。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0</xdr:rowOff>
    </xdr:to>
    <xdr:cxnSp macro="">
      <xdr:nvCxnSpPr>
        <xdr:cNvPr id="129" name="直線コネクタ 128"/>
        <xdr:cNvCxnSpPr/>
      </xdr:nvCxnSpPr>
      <xdr:spPr>
        <a:xfrm>
          <a:off x="15671800" y="307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17</xdr:row>
      <xdr:rowOff>158750</xdr:rowOff>
    </xdr:to>
    <xdr:cxnSp macro="">
      <xdr:nvCxnSpPr>
        <xdr:cNvPr id="132" name="直線コネクタ 131"/>
        <xdr:cNvCxnSpPr/>
      </xdr:nvCxnSpPr>
      <xdr:spPr>
        <a:xfrm>
          <a:off x="14782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95250</xdr:rowOff>
    </xdr:to>
    <xdr:cxnSp macro="">
      <xdr:nvCxnSpPr>
        <xdr:cNvPr id="135" name="直線コネクタ 134"/>
        <xdr:cNvCxnSpPr/>
      </xdr:nvCxnSpPr>
      <xdr:spPr>
        <a:xfrm>
          <a:off x="13893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57150</xdr:rowOff>
    </xdr:to>
    <xdr:cxnSp macro="">
      <xdr:nvCxnSpPr>
        <xdr:cNvPr id="138" name="直線コネクタ 137"/>
        <xdr:cNvCxnSpPr/>
      </xdr:nvCxnSpPr>
      <xdr:spPr>
        <a:xfrm>
          <a:off x="13004800" y="283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8" name="楕円 147"/>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9"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50" name="楕円 149"/>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51" name="テキスト ボックス 150"/>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2" name="楕円 151"/>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53" name="テキスト ボックス 152"/>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4" name="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5" name="テキスト ボックス 154"/>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制度改正による児童扶養手当の減などにより、前年度比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今後も被生活保護者や児童扶養手当受給者の自立に向けた支援等を行い、扶助費の抑制に努める。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90" name="直線コネクタ 189"/>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31750</xdr:rowOff>
    </xdr:to>
    <xdr:cxnSp macro="">
      <xdr:nvCxnSpPr>
        <xdr:cNvPr id="193" name="直線コネクタ 192"/>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6" name="直線コネクタ 195"/>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9" name="直線コネクタ 198"/>
        <xdr:cNvCxnSpPr/>
      </xdr:nvCxnSpPr>
      <xdr:spPr>
        <a:xfrm flipV="1">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0"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8" name="テキスト ボックス 217"/>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公営企業会計法適用に移行した下水道事業会計に対し、従来繰出金で支出していた経費を補助金として支出することになったため経常経費が減となったこと等により、前年度比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国民健康保険特別会計等における赤字補填的繰出金が多額になっていることから、各特別会計において経費節減を図るなど、繰出金の縮減に努める。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59</xdr:row>
      <xdr:rowOff>86178</xdr:rowOff>
    </xdr:to>
    <xdr:cxnSp macro="">
      <xdr:nvCxnSpPr>
        <xdr:cNvPr id="253" name="直線コネクタ 252"/>
        <xdr:cNvCxnSpPr/>
      </xdr:nvCxnSpPr>
      <xdr:spPr>
        <a:xfrm flipV="1">
          <a:off x="15671800" y="9581243"/>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86178</xdr:rowOff>
    </xdr:to>
    <xdr:cxnSp macro="">
      <xdr:nvCxnSpPr>
        <xdr:cNvPr id="256" name="直線コネクタ 255"/>
        <xdr:cNvCxnSpPr/>
      </xdr:nvCxnSpPr>
      <xdr:spPr>
        <a:xfrm>
          <a:off x="14782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64407</xdr:rowOff>
    </xdr:to>
    <xdr:cxnSp macro="">
      <xdr:nvCxnSpPr>
        <xdr:cNvPr id="259" name="直線コネクタ 258"/>
        <xdr:cNvCxnSpPr/>
      </xdr:nvCxnSpPr>
      <xdr:spPr>
        <a:xfrm flipV="1">
          <a:off x="13893800" y="1010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148772</xdr:rowOff>
    </xdr:from>
    <xdr:to>
      <xdr:col>69</xdr:col>
      <xdr:colOff>92075</xdr:colOff>
      <xdr:row>59</xdr:row>
      <xdr:rowOff>64407</xdr:rowOff>
    </xdr:to>
    <xdr:cxnSp macro="">
      <xdr:nvCxnSpPr>
        <xdr:cNvPr id="262" name="直線コネクタ 261"/>
        <xdr:cNvCxnSpPr/>
      </xdr:nvCxnSpPr>
      <xdr:spPr>
        <a:xfrm>
          <a:off x="13004800" y="1009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6" name="楕円 275"/>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7" name="テキスト ボックス 276"/>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8" name="楕円 277"/>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9" name="テキスト ボックス 278"/>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80" name="楕円 279"/>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81" name="テキスト ボックス 280"/>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公営企業会計法適用に移行した下水道事業会計に対し、従来繰出金で支出していた経費を補助金として支出することになったため経常経費が増となり、前年度比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ポイント上昇し、類似団体平均値をわずかに下回っている。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今後も補助事業の見直しを進めるとともに、公営企業会計においても独立採算の原則に立ち返った使用料等の見直しによる財政健全化を図るなど、補助費等の縮減に努める。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104140</xdr:rowOff>
    </xdr:to>
    <xdr:cxnSp macro="">
      <xdr:nvCxnSpPr>
        <xdr:cNvPr id="314" name="直線コネクタ 313"/>
        <xdr:cNvCxnSpPr/>
      </xdr:nvCxnSpPr>
      <xdr:spPr>
        <a:xfrm>
          <a:off x="15671800" y="60477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35</xdr:row>
      <xdr:rowOff>46990</xdr:rowOff>
    </xdr:to>
    <xdr:cxnSp macro="">
      <xdr:nvCxnSpPr>
        <xdr:cNvPr id="317" name="直線コネクタ 316"/>
        <xdr:cNvCxnSpPr/>
      </xdr:nvCxnSpPr>
      <xdr:spPr>
        <a:xfrm>
          <a:off x="14782800" y="594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34</xdr:row>
      <xdr:rowOff>111760</xdr:rowOff>
    </xdr:to>
    <xdr:cxnSp macro="">
      <xdr:nvCxnSpPr>
        <xdr:cNvPr id="320" name="直線コネクタ 319"/>
        <xdr:cNvCxnSpPr/>
      </xdr:nvCxnSpPr>
      <xdr:spPr>
        <a:xfrm>
          <a:off x="13893800" y="575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100330</xdr:rowOff>
    </xdr:to>
    <xdr:cxnSp macro="">
      <xdr:nvCxnSpPr>
        <xdr:cNvPr id="323" name="直線コネクタ 322"/>
        <xdr:cNvCxnSpPr/>
      </xdr:nvCxnSpPr>
      <xdr:spPr>
        <a:xfrm>
          <a:off x="13004800" y="568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5" name="楕円 33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6" name="テキスト ボックス 335"/>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7" name="楕円 336"/>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8" name="テキスト ボックス 337"/>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9" name="楕円 338"/>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0" name="テキスト ボックス 339"/>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公営企業会計に移行した地域し尿事業にかかる市債償還元金・利子の減、継続して行ってきた起債元金の繰上償還の効果による市債償還利子の減などにより、前年度比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今後も新規地方債発行額の抑制や計画的な起債元金の繰上償還を行い、公債費の抑制に努める。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101854</xdr:rowOff>
    </xdr:to>
    <xdr:cxnSp macro="">
      <xdr:nvCxnSpPr>
        <xdr:cNvPr id="372" name="直線コネクタ 371"/>
        <xdr:cNvCxnSpPr/>
      </xdr:nvCxnSpPr>
      <xdr:spPr>
        <a:xfrm flipV="1">
          <a:off x="3987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106426</xdr:rowOff>
    </xdr:to>
    <xdr:cxnSp macro="">
      <xdr:nvCxnSpPr>
        <xdr:cNvPr id="375" name="直線コネクタ 374"/>
        <xdr:cNvCxnSpPr/>
      </xdr:nvCxnSpPr>
      <xdr:spPr>
        <a:xfrm flipV="1">
          <a:off x="3098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8128</xdr:rowOff>
    </xdr:to>
    <xdr:cxnSp macro="">
      <xdr:nvCxnSpPr>
        <xdr:cNvPr id="378" name="直線コネクタ 377"/>
        <xdr:cNvCxnSpPr/>
      </xdr:nvCxnSpPr>
      <xdr:spPr>
        <a:xfrm flipV="1">
          <a:off x="2209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8128</xdr:rowOff>
    </xdr:to>
    <xdr:cxnSp macro="">
      <xdr:nvCxnSpPr>
        <xdr:cNvPr id="381" name="直線コネクタ 380"/>
        <xdr:cNvCxnSpPr/>
      </xdr:nvCxnSpPr>
      <xdr:spPr>
        <a:xfrm>
          <a:off x="1320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1" name="楕円 390"/>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2"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3" name="楕円 392"/>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94" name="テキスト ボックス 39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5" name="楕円 394"/>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6" name="テキスト ボックス 395"/>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7" name="楕円 396"/>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98" name="テキスト ボックス 39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9" name="楕円 39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400" name="テキスト ボックス 39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人件費や繰出金の比率低下が要因となり前年度比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おり、また、それらの施設が老朽化していることから、物件費や維持補修費、公営企業会計への補助金が増となり、今後比率は上昇することが見込まれる。施設の統廃合を推進し、経常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79</xdr:row>
      <xdr:rowOff>161289</xdr:rowOff>
    </xdr:to>
    <xdr:cxnSp macro="">
      <xdr:nvCxnSpPr>
        <xdr:cNvPr id="426" name="直線コネクタ 425"/>
        <xdr:cNvCxnSpPr/>
      </xdr:nvCxnSpPr>
      <xdr:spPr>
        <a:xfrm flipV="1">
          <a:off x="16510000" y="12896596"/>
          <a:ext cx="0" cy="8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7"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8" name="直線コネクタ 427"/>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104139</xdr:rowOff>
    </xdr:to>
    <xdr:cxnSp macro="">
      <xdr:nvCxnSpPr>
        <xdr:cNvPr id="431" name="直線コネクタ 430"/>
        <xdr:cNvCxnSpPr/>
      </xdr:nvCxnSpPr>
      <xdr:spPr>
        <a:xfrm flipV="1">
          <a:off x="15671800" y="129743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2"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3" name="フローチャート: 判断 432"/>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104139</xdr:rowOff>
    </xdr:to>
    <xdr:cxnSp macro="">
      <xdr:nvCxnSpPr>
        <xdr:cNvPr id="434" name="直線コネクタ 433"/>
        <xdr:cNvCxnSpPr/>
      </xdr:nvCxnSpPr>
      <xdr:spPr>
        <a:xfrm>
          <a:off x="14782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35" name="フローチャート: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138430</xdr:rowOff>
    </xdr:to>
    <xdr:cxnSp macro="">
      <xdr:nvCxnSpPr>
        <xdr:cNvPr id="437" name="直線コネクタ 436"/>
        <xdr:cNvCxnSpPr/>
      </xdr:nvCxnSpPr>
      <xdr:spPr>
        <a:xfrm>
          <a:off x="13893800" y="128463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8" name="フローチャート: 判断 437"/>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9" name="テキスト ボックス 438"/>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159004</xdr:rowOff>
    </xdr:to>
    <xdr:cxnSp macro="">
      <xdr:nvCxnSpPr>
        <xdr:cNvPr id="440" name="直線コネクタ 439"/>
        <xdr:cNvCxnSpPr/>
      </xdr:nvCxnSpPr>
      <xdr:spPr>
        <a:xfrm>
          <a:off x="13004800" y="126862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41" name="フローチャート: 判断 440"/>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2" name="テキスト ボックス 441"/>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4" name="テキスト ボックス 44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51"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2" name="楕円 45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3" name="テキスト ボックス 45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6" name="楕円 455"/>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7" name="テキスト ボックス 456"/>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58" name="楕円 457"/>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59" name="テキスト ボックス 458"/>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87724</xdr:rowOff>
    </xdr:from>
    <xdr:to>
      <xdr:col>29</xdr:col>
      <xdr:colOff>127000</xdr:colOff>
      <xdr:row>15</xdr:row>
      <xdr:rowOff>90631</xdr:rowOff>
    </xdr:to>
    <xdr:cxnSp macro="">
      <xdr:nvCxnSpPr>
        <xdr:cNvPr id="52" name="直線コネクタ 51"/>
        <xdr:cNvCxnSpPr/>
      </xdr:nvCxnSpPr>
      <xdr:spPr bwMode="auto">
        <a:xfrm>
          <a:off x="5003800" y="2707099"/>
          <a:ext cx="6477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87724</xdr:rowOff>
    </xdr:from>
    <xdr:to>
      <xdr:col>26</xdr:col>
      <xdr:colOff>50800</xdr:colOff>
      <xdr:row>15</xdr:row>
      <xdr:rowOff>159505</xdr:rowOff>
    </xdr:to>
    <xdr:cxnSp macro="">
      <xdr:nvCxnSpPr>
        <xdr:cNvPr id="55" name="直線コネクタ 54"/>
        <xdr:cNvCxnSpPr/>
      </xdr:nvCxnSpPr>
      <xdr:spPr bwMode="auto">
        <a:xfrm flipV="1">
          <a:off x="4305300" y="270709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159505</xdr:rowOff>
    </xdr:from>
    <xdr:to>
      <xdr:col>22</xdr:col>
      <xdr:colOff>114300</xdr:colOff>
      <xdr:row>16</xdr:row>
      <xdr:rowOff>23618</xdr:rowOff>
    </xdr:to>
    <xdr:cxnSp macro="">
      <xdr:nvCxnSpPr>
        <xdr:cNvPr id="58" name="直線コネクタ 57"/>
        <xdr:cNvCxnSpPr/>
      </xdr:nvCxnSpPr>
      <xdr:spPr bwMode="auto">
        <a:xfrm flipV="1">
          <a:off x="3606800" y="2778880"/>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23618</xdr:rowOff>
    </xdr:from>
    <xdr:to>
      <xdr:col>18</xdr:col>
      <xdr:colOff>177800</xdr:colOff>
      <xdr:row>16</xdr:row>
      <xdr:rowOff>68963</xdr:rowOff>
    </xdr:to>
    <xdr:cxnSp macro="">
      <xdr:nvCxnSpPr>
        <xdr:cNvPr id="61" name="直線コネクタ 60"/>
        <xdr:cNvCxnSpPr/>
      </xdr:nvCxnSpPr>
      <xdr:spPr bwMode="auto">
        <a:xfrm flipV="1">
          <a:off x="2908300" y="2814443"/>
          <a:ext cx="698500" cy="4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39831</xdr:rowOff>
    </xdr:from>
    <xdr:to>
      <xdr:col>29</xdr:col>
      <xdr:colOff>177800</xdr:colOff>
      <xdr:row>15</xdr:row>
      <xdr:rowOff>141431</xdr:rowOff>
    </xdr:to>
    <xdr:sp macro="" textlink="">
      <xdr:nvSpPr>
        <xdr:cNvPr id="71" name="楕円 70"/>
        <xdr:cNvSpPr/>
      </xdr:nvSpPr>
      <xdr:spPr bwMode="auto">
        <a:xfrm>
          <a:off x="5600700" y="265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56358</xdr:rowOff>
    </xdr:from>
    <xdr:ext cx="762000" cy="259045"/>
    <xdr:sp macro="" textlink="">
      <xdr:nvSpPr>
        <xdr:cNvPr id="72" name="人口1人当たり決算額の推移該当値テキスト130"/>
        <xdr:cNvSpPr txBox="1"/>
      </xdr:nvSpPr>
      <xdr:spPr>
        <a:xfrm>
          <a:off x="5740400" y="25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36924</xdr:rowOff>
    </xdr:from>
    <xdr:to>
      <xdr:col>26</xdr:col>
      <xdr:colOff>101600</xdr:colOff>
      <xdr:row>15</xdr:row>
      <xdr:rowOff>138524</xdr:rowOff>
    </xdr:to>
    <xdr:sp macro="" textlink="">
      <xdr:nvSpPr>
        <xdr:cNvPr id="73" name="楕円 72"/>
        <xdr:cNvSpPr/>
      </xdr:nvSpPr>
      <xdr:spPr bwMode="auto">
        <a:xfrm>
          <a:off x="49530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148701</xdr:rowOff>
    </xdr:from>
    <xdr:ext cx="736600" cy="259045"/>
    <xdr:sp macro="" textlink="">
      <xdr:nvSpPr>
        <xdr:cNvPr id="74" name="テキスト ボックス 73"/>
        <xdr:cNvSpPr txBox="1"/>
      </xdr:nvSpPr>
      <xdr:spPr>
        <a:xfrm>
          <a:off x="4622800" y="242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108705</xdr:rowOff>
    </xdr:from>
    <xdr:to>
      <xdr:col>22</xdr:col>
      <xdr:colOff>165100</xdr:colOff>
      <xdr:row>16</xdr:row>
      <xdr:rowOff>38855</xdr:rowOff>
    </xdr:to>
    <xdr:sp macro="" textlink="">
      <xdr:nvSpPr>
        <xdr:cNvPr id="75" name="楕円 74"/>
        <xdr:cNvSpPr/>
      </xdr:nvSpPr>
      <xdr:spPr bwMode="auto">
        <a:xfrm>
          <a:off x="42545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49032</xdr:rowOff>
    </xdr:from>
    <xdr:ext cx="762000" cy="259045"/>
    <xdr:sp macro="" textlink="">
      <xdr:nvSpPr>
        <xdr:cNvPr id="76" name="テキスト ボックス 75"/>
        <xdr:cNvSpPr txBox="1"/>
      </xdr:nvSpPr>
      <xdr:spPr>
        <a:xfrm>
          <a:off x="3924300" y="24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144268</xdr:rowOff>
    </xdr:from>
    <xdr:to>
      <xdr:col>19</xdr:col>
      <xdr:colOff>38100</xdr:colOff>
      <xdr:row>16</xdr:row>
      <xdr:rowOff>74418</xdr:rowOff>
    </xdr:to>
    <xdr:sp macro="" textlink="">
      <xdr:nvSpPr>
        <xdr:cNvPr id="77" name="楕円 76"/>
        <xdr:cNvSpPr/>
      </xdr:nvSpPr>
      <xdr:spPr bwMode="auto">
        <a:xfrm>
          <a:off x="3556000" y="276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84595</xdr:rowOff>
    </xdr:from>
    <xdr:ext cx="762000" cy="259045"/>
    <xdr:sp macro="" textlink="">
      <xdr:nvSpPr>
        <xdr:cNvPr id="78" name="テキスト ボックス 77"/>
        <xdr:cNvSpPr txBox="1"/>
      </xdr:nvSpPr>
      <xdr:spPr>
        <a:xfrm>
          <a:off x="3225800" y="25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18163</xdr:rowOff>
    </xdr:from>
    <xdr:to>
      <xdr:col>15</xdr:col>
      <xdr:colOff>101600</xdr:colOff>
      <xdr:row>16</xdr:row>
      <xdr:rowOff>119763</xdr:rowOff>
    </xdr:to>
    <xdr:sp macro="" textlink="">
      <xdr:nvSpPr>
        <xdr:cNvPr id="79" name="楕円 78"/>
        <xdr:cNvSpPr/>
      </xdr:nvSpPr>
      <xdr:spPr bwMode="auto">
        <a:xfrm>
          <a:off x="2857500" y="280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129940</xdr:rowOff>
    </xdr:from>
    <xdr:ext cx="762000" cy="259045"/>
    <xdr:sp macro="" textlink="">
      <xdr:nvSpPr>
        <xdr:cNvPr id="80" name="テキスト ボックス 79"/>
        <xdr:cNvSpPr txBox="1"/>
      </xdr:nvSpPr>
      <xdr:spPr>
        <a:xfrm>
          <a:off x="2527300" y="25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255249</xdr:rowOff>
    </xdr:from>
    <xdr:ext cx="762000" cy="259045"/>
    <xdr:sp macro="" textlink="">
      <xdr:nvSpPr>
        <xdr:cNvPr id="109" name="人口1人当たり決算額の推移最小値テキスト445"/>
        <xdr:cNvSpPr txBox="1"/>
      </xdr:nvSpPr>
      <xdr:spPr>
        <a:xfrm>
          <a:off x="5740400" y="73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245072</xdr:rowOff>
    </xdr:from>
    <xdr:to>
      <xdr:col>29</xdr:col>
      <xdr:colOff>127000</xdr:colOff>
      <xdr:row>37</xdr:row>
      <xdr:rowOff>245434</xdr:rowOff>
    </xdr:to>
    <xdr:cxnSp macro="">
      <xdr:nvCxnSpPr>
        <xdr:cNvPr id="113" name="直線コネクタ 112"/>
        <xdr:cNvCxnSpPr/>
      </xdr:nvCxnSpPr>
      <xdr:spPr bwMode="auto">
        <a:xfrm flipV="1">
          <a:off x="5003800" y="7369772"/>
          <a:ext cx="6477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228898</xdr:rowOff>
    </xdr:from>
    <xdr:to>
      <xdr:col>26</xdr:col>
      <xdr:colOff>50800</xdr:colOff>
      <xdr:row>37</xdr:row>
      <xdr:rowOff>245434</xdr:rowOff>
    </xdr:to>
    <xdr:cxnSp macro="">
      <xdr:nvCxnSpPr>
        <xdr:cNvPr id="116" name="直線コネクタ 115"/>
        <xdr:cNvCxnSpPr/>
      </xdr:nvCxnSpPr>
      <xdr:spPr bwMode="auto">
        <a:xfrm>
          <a:off x="4305300" y="7353598"/>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107741</xdr:rowOff>
    </xdr:from>
    <xdr:to>
      <xdr:col>22</xdr:col>
      <xdr:colOff>114300</xdr:colOff>
      <xdr:row>37</xdr:row>
      <xdr:rowOff>228898</xdr:rowOff>
    </xdr:to>
    <xdr:cxnSp macro="">
      <xdr:nvCxnSpPr>
        <xdr:cNvPr id="119" name="直線コネクタ 118"/>
        <xdr:cNvCxnSpPr/>
      </xdr:nvCxnSpPr>
      <xdr:spPr bwMode="auto">
        <a:xfrm>
          <a:off x="3606800" y="7232441"/>
          <a:ext cx="698500" cy="12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94311</xdr:rowOff>
    </xdr:from>
    <xdr:to>
      <xdr:col>18</xdr:col>
      <xdr:colOff>177800</xdr:colOff>
      <xdr:row>37</xdr:row>
      <xdr:rowOff>107741</xdr:rowOff>
    </xdr:to>
    <xdr:cxnSp macro="">
      <xdr:nvCxnSpPr>
        <xdr:cNvPr id="122" name="直線コネクタ 121"/>
        <xdr:cNvCxnSpPr/>
      </xdr:nvCxnSpPr>
      <xdr:spPr bwMode="auto">
        <a:xfrm>
          <a:off x="2908300" y="7219011"/>
          <a:ext cx="698500" cy="1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194272</xdr:rowOff>
    </xdr:from>
    <xdr:to>
      <xdr:col>29</xdr:col>
      <xdr:colOff>177800</xdr:colOff>
      <xdr:row>37</xdr:row>
      <xdr:rowOff>295872</xdr:rowOff>
    </xdr:to>
    <xdr:sp macro="" textlink="">
      <xdr:nvSpPr>
        <xdr:cNvPr id="132" name="楕円 131"/>
        <xdr:cNvSpPr/>
      </xdr:nvSpPr>
      <xdr:spPr bwMode="auto">
        <a:xfrm>
          <a:off x="5600700" y="73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102849</xdr:rowOff>
    </xdr:from>
    <xdr:ext cx="762000" cy="259045"/>
    <xdr:sp macro="" textlink="">
      <xdr:nvSpPr>
        <xdr:cNvPr id="133" name="人口1人当たり決算額の推移該当値テキスト445"/>
        <xdr:cNvSpPr txBox="1"/>
      </xdr:nvSpPr>
      <xdr:spPr>
        <a:xfrm>
          <a:off x="5740400" y="72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194634</xdr:rowOff>
    </xdr:from>
    <xdr:to>
      <xdr:col>26</xdr:col>
      <xdr:colOff>101600</xdr:colOff>
      <xdr:row>37</xdr:row>
      <xdr:rowOff>296234</xdr:rowOff>
    </xdr:to>
    <xdr:sp macro="" textlink="">
      <xdr:nvSpPr>
        <xdr:cNvPr id="134" name="楕円 133"/>
        <xdr:cNvSpPr/>
      </xdr:nvSpPr>
      <xdr:spPr bwMode="auto">
        <a:xfrm>
          <a:off x="4953000" y="73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281011</xdr:rowOff>
    </xdr:from>
    <xdr:ext cx="736600" cy="259045"/>
    <xdr:sp macro="" textlink="">
      <xdr:nvSpPr>
        <xdr:cNvPr id="135" name="テキスト ボックス 134"/>
        <xdr:cNvSpPr txBox="1"/>
      </xdr:nvSpPr>
      <xdr:spPr>
        <a:xfrm>
          <a:off x="4622800" y="740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178098</xdr:rowOff>
    </xdr:from>
    <xdr:to>
      <xdr:col>22</xdr:col>
      <xdr:colOff>165100</xdr:colOff>
      <xdr:row>37</xdr:row>
      <xdr:rowOff>279698</xdr:rowOff>
    </xdr:to>
    <xdr:sp macro="" textlink="">
      <xdr:nvSpPr>
        <xdr:cNvPr id="136" name="楕円 135"/>
        <xdr:cNvSpPr/>
      </xdr:nvSpPr>
      <xdr:spPr bwMode="auto">
        <a:xfrm>
          <a:off x="42545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264475</xdr:rowOff>
    </xdr:from>
    <xdr:ext cx="762000" cy="259045"/>
    <xdr:sp macro="" textlink="">
      <xdr:nvSpPr>
        <xdr:cNvPr id="137" name="テキスト ボックス 136"/>
        <xdr:cNvSpPr txBox="1"/>
      </xdr:nvSpPr>
      <xdr:spPr>
        <a:xfrm>
          <a:off x="3924300" y="7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56941</xdr:rowOff>
    </xdr:from>
    <xdr:to>
      <xdr:col>19</xdr:col>
      <xdr:colOff>38100</xdr:colOff>
      <xdr:row>37</xdr:row>
      <xdr:rowOff>158541</xdr:rowOff>
    </xdr:to>
    <xdr:sp macro="" textlink="">
      <xdr:nvSpPr>
        <xdr:cNvPr id="138" name="楕円 137"/>
        <xdr:cNvSpPr/>
      </xdr:nvSpPr>
      <xdr:spPr bwMode="auto">
        <a:xfrm>
          <a:off x="3556000" y="718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143318</xdr:rowOff>
    </xdr:from>
    <xdr:ext cx="762000" cy="259045"/>
    <xdr:sp macro="" textlink="">
      <xdr:nvSpPr>
        <xdr:cNvPr id="139" name="テキスト ボックス 138"/>
        <xdr:cNvSpPr txBox="1"/>
      </xdr:nvSpPr>
      <xdr:spPr>
        <a:xfrm>
          <a:off x="3225800" y="72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43511</xdr:rowOff>
    </xdr:from>
    <xdr:to>
      <xdr:col>15</xdr:col>
      <xdr:colOff>101600</xdr:colOff>
      <xdr:row>37</xdr:row>
      <xdr:rowOff>145111</xdr:rowOff>
    </xdr:to>
    <xdr:sp macro="" textlink="">
      <xdr:nvSpPr>
        <xdr:cNvPr id="140" name="楕円 139"/>
        <xdr:cNvSpPr/>
      </xdr:nvSpPr>
      <xdr:spPr bwMode="auto">
        <a:xfrm>
          <a:off x="2857500" y="71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129888</xdr:rowOff>
    </xdr:from>
    <xdr:ext cx="762000" cy="259045"/>
    <xdr:sp macro="" textlink="">
      <xdr:nvSpPr>
        <xdr:cNvPr id="141" name="テキスト ボックス 140"/>
        <xdr:cNvSpPr txBox="1"/>
      </xdr:nvSpPr>
      <xdr:spPr>
        <a:xfrm>
          <a:off x="2527300" y="72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143423</xdr:rowOff>
    </xdr:from>
    <xdr:to>
      <xdr:col>24</xdr:col>
      <xdr:colOff>63500</xdr:colOff>
      <xdr:row>34</xdr:row>
      <xdr:rowOff>169957</xdr:rowOff>
    </xdr:to>
    <xdr:cxnSp macro="">
      <xdr:nvCxnSpPr>
        <xdr:cNvPr id="63" name="直線コネクタ 62"/>
        <xdr:cNvCxnSpPr/>
      </xdr:nvCxnSpPr>
      <xdr:spPr>
        <a:xfrm flipV="1">
          <a:off x="3797300" y="5972723"/>
          <a:ext cx="8382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169957</xdr:rowOff>
    </xdr:from>
    <xdr:to>
      <xdr:col>19</xdr:col>
      <xdr:colOff>177800</xdr:colOff>
      <xdr:row>35</xdr:row>
      <xdr:rowOff>51362</xdr:rowOff>
    </xdr:to>
    <xdr:cxnSp macro="">
      <xdr:nvCxnSpPr>
        <xdr:cNvPr id="66" name="直線コネクタ 65"/>
        <xdr:cNvCxnSpPr/>
      </xdr:nvCxnSpPr>
      <xdr:spPr>
        <a:xfrm flipV="1">
          <a:off x="2908300" y="5999257"/>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51362</xdr:rowOff>
    </xdr:from>
    <xdr:to>
      <xdr:col>15</xdr:col>
      <xdr:colOff>50800</xdr:colOff>
      <xdr:row>35</xdr:row>
      <xdr:rowOff>88412</xdr:rowOff>
    </xdr:to>
    <xdr:cxnSp macro="">
      <xdr:nvCxnSpPr>
        <xdr:cNvPr id="69" name="直線コネクタ 68"/>
        <xdr:cNvCxnSpPr/>
      </xdr:nvCxnSpPr>
      <xdr:spPr>
        <a:xfrm flipV="1">
          <a:off x="2019300" y="6052112"/>
          <a:ext cx="8890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88412</xdr:rowOff>
    </xdr:from>
    <xdr:to>
      <xdr:col>10</xdr:col>
      <xdr:colOff>114300</xdr:colOff>
      <xdr:row>35</xdr:row>
      <xdr:rowOff>128613</xdr:rowOff>
    </xdr:to>
    <xdr:cxnSp macro="">
      <xdr:nvCxnSpPr>
        <xdr:cNvPr id="72" name="直線コネクタ 71"/>
        <xdr:cNvCxnSpPr/>
      </xdr:nvCxnSpPr>
      <xdr:spPr>
        <a:xfrm flipV="1">
          <a:off x="1130300" y="608916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92623</xdr:rowOff>
    </xdr:from>
    <xdr:to>
      <xdr:col>24</xdr:col>
      <xdr:colOff>114300</xdr:colOff>
      <xdr:row>35</xdr:row>
      <xdr:rowOff>22773</xdr:rowOff>
    </xdr:to>
    <xdr:sp macro="" textlink="">
      <xdr:nvSpPr>
        <xdr:cNvPr id="82" name="楕円 81"/>
        <xdr:cNvSpPr/>
      </xdr:nvSpPr>
      <xdr:spPr>
        <a:xfrm>
          <a:off x="4584700" y="59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115500</xdr:rowOff>
    </xdr:from>
    <xdr:ext cx="599010" cy="259045"/>
    <xdr:sp macro="" textlink="">
      <xdr:nvSpPr>
        <xdr:cNvPr id="83" name="人件費該当値テキスト"/>
        <xdr:cNvSpPr txBox="1"/>
      </xdr:nvSpPr>
      <xdr:spPr>
        <a:xfrm>
          <a:off x="4686300" y="57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119157</xdr:rowOff>
    </xdr:from>
    <xdr:to>
      <xdr:col>20</xdr:col>
      <xdr:colOff>38100</xdr:colOff>
      <xdr:row>35</xdr:row>
      <xdr:rowOff>49307</xdr:rowOff>
    </xdr:to>
    <xdr:sp macro="" textlink="">
      <xdr:nvSpPr>
        <xdr:cNvPr id="84" name="楕円 83"/>
        <xdr:cNvSpPr/>
      </xdr:nvSpPr>
      <xdr:spPr>
        <a:xfrm>
          <a:off x="3746500" y="5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65834</xdr:rowOff>
    </xdr:from>
    <xdr:ext cx="599010" cy="259045"/>
    <xdr:sp macro="" textlink="">
      <xdr:nvSpPr>
        <xdr:cNvPr id="85" name="テキスト ボックス 84"/>
        <xdr:cNvSpPr txBox="1"/>
      </xdr:nvSpPr>
      <xdr:spPr>
        <a:xfrm>
          <a:off x="3497795" y="57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562</xdr:rowOff>
    </xdr:from>
    <xdr:to>
      <xdr:col>15</xdr:col>
      <xdr:colOff>101600</xdr:colOff>
      <xdr:row>35</xdr:row>
      <xdr:rowOff>102162</xdr:rowOff>
    </xdr:to>
    <xdr:sp macro="" textlink="">
      <xdr:nvSpPr>
        <xdr:cNvPr id="86" name="楕円 85"/>
        <xdr:cNvSpPr/>
      </xdr:nvSpPr>
      <xdr:spPr>
        <a:xfrm>
          <a:off x="2857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118689</xdr:rowOff>
    </xdr:from>
    <xdr:ext cx="599010" cy="259045"/>
    <xdr:sp macro="" textlink="">
      <xdr:nvSpPr>
        <xdr:cNvPr id="87" name="テキスト ボックス 86"/>
        <xdr:cNvSpPr txBox="1"/>
      </xdr:nvSpPr>
      <xdr:spPr>
        <a:xfrm>
          <a:off x="2608795" y="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37612</xdr:rowOff>
    </xdr:from>
    <xdr:to>
      <xdr:col>10</xdr:col>
      <xdr:colOff>165100</xdr:colOff>
      <xdr:row>35</xdr:row>
      <xdr:rowOff>139212</xdr:rowOff>
    </xdr:to>
    <xdr:sp macro="" textlink="">
      <xdr:nvSpPr>
        <xdr:cNvPr id="88" name="楕円 87"/>
        <xdr:cNvSpPr/>
      </xdr:nvSpPr>
      <xdr:spPr>
        <a:xfrm>
          <a:off x="1968500" y="60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155739</xdr:rowOff>
    </xdr:from>
    <xdr:ext cx="599010" cy="259045"/>
    <xdr:sp macro="" textlink="">
      <xdr:nvSpPr>
        <xdr:cNvPr id="89" name="テキスト ボックス 88"/>
        <xdr:cNvSpPr txBox="1"/>
      </xdr:nvSpPr>
      <xdr:spPr>
        <a:xfrm>
          <a:off x="1719795" y="58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77813</xdr:rowOff>
    </xdr:from>
    <xdr:to>
      <xdr:col>6</xdr:col>
      <xdr:colOff>38100</xdr:colOff>
      <xdr:row>36</xdr:row>
      <xdr:rowOff>7963</xdr:rowOff>
    </xdr:to>
    <xdr:sp macro="" textlink="">
      <xdr:nvSpPr>
        <xdr:cNvPr id="90" name="楕円 89"/>
        <xdr:cNvSpPr/>
      </xdr:nvSpPr>
      <xdr:spPr>
        <a:xfrm>
          <a:off x="1079500" y="60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24490</xdr:rowOff>
    </xdr:from>
    <xdr:ext cx="599010" cy="259045"/>
    <xdr:sp macro="" textlink="">
      <xdr:nvSpPr>
        <xdr:cNvPr id="91" name="テキスト ボックス 90"/>
        <xdr:cNvSpPr txBox="1"/>
      </xdr:nvSpPr>
      <xdr:spPr>
        <a:xfrm>
          <a:off x="830795" y="58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152774</xdr:rowOff>
    </xdr:from>
    <xdr:to>
      <xdr:col>24</xdr:col>
      <xdr:colOff>63500</xdr:colOff>
      <xdr:row>56</xdr:row>
      <xdr:rowOff>153895</xdr:rowOff>
    </xdr:to>
    <xdr:cxnSp macro="">
      <xdr:nvCxnSpPr>
        <xdr:cNvPr id="123" name="直線コネクタ 122"/>
        <xdr:cNvCxnSpPr/>
      </xdr:nvCxnSpPr>
      <xdr:spPr>
        <a:xfrm flipV="1">
          <a:off x="3797300" y="9582524"/>
          <a:ext cx="838200" cy="1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140919</xdr:rowOff>
    </xdr:from>
    <xdr:to>
      <xdr:col>19</xdr:col>
      <xdr:colOff>177800</xdr:colOff>
      <xdr:row>56</xdr:row>
      <xdr:rowOff>153895</xdr:rowOff>
    </xdr:to>
    <xdr:cxnSp macro="">
      <xdr:nvCxnSpPr>
        <xdr:cNvPr id="126" name="直線コネクタ 125"/>
        <xdr:cNvCxnSpPr/>
      </xdr:nvCxnSpPr>
      <xdr:spPr>
        <a:xfrm>
          <a:off x="2908300" y="9742119"/>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140919</xdr:rowOff>
    </xdr:from>
    <xdr:to>
      <xdr:col>15</xdr:col>
      <xdr:colOff>50800</xdr:colOff>
      <xdr:row>57</xdr:row>
      <xdr:rowOff>76748</xdr:rowOff>
    </xdr:to>
    <xdr:cxnSp macro="">
      <xdr:nvCxnSpPr>
        <xdr:cNvPr id="129" name="直線コネクタ 128"/>
        <xdr:cNvCxnSpPr/>
      </xdr:nvCxnSpPr>
      <xdr:spPr>
        <a:xfrm flipV="1">
          <a:off x="2019300" y="9742119"/>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76748</xdr:rowOff>
    </xdr:from>
    <xdr:to>
      <xdr:col>10</xdr:col>
      <xdr:colOff>114300</xdr:colOff>
      <xdr:row>57</xdr:row>
      <xdr:rowOff>91879</xdr:rowOff>
    </xdr:to>
    <xdr:cxnSp macro="">
      <xdr:nvCxnSpPr>
        <xdr:cNvPr id="132" name="直線コネクタ 131"/>
        <xdr:cNvCxnSpPr/>
      </xdr:nvCxnSpPr>
      <xdr:spPr>
        <a:xfrm flipV="1">
          <a:off x="1130300" y="9849398"/>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101974</xdr:rowOff>
    </xdr:from>
    <xdr:to>
      <xdr:col>24</xdr:col>
      <xdr:colOff>114300</xdr:colOff>
      <xdr:row>56</xdr:row>
      <xdr:rowOff>32124</xdr:rowOff>
    </xdr:to>
    <xdr:sp macro="" textlink="">
      <xdr:nvSpPr>
        <xdr:cNvPr id="142" name="楕円 141"/>
        <xdr:cNvSpPr/>
      </xdr:nvSpPr>
      <xdr:spPr>
        <a:xfrm>
          <a:off x="4584700" y="95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124851</xdr:rowOff>
    </xdr:from>
    <xdr:ext cx="599010" cy="259045"/>
    <xdr:sp macro="" textlink="">
      <xdr:nvSpPr>
        <xdr:cNvPr id="143" name="物件費該当値テキスト"/>
        <xdr:cNvSpPr txBox="1"/>
      </xdr:nvSpPr>
      <xdr:spPr>
        <a:xfrm>
          <a:off x="4686300" y="938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103095</xdr:rowOff>
    </xdr:from>
    <xdr:to>
      <xdr:col>20</xdr:col>
      <xdr:colOff>38100</xdr:colOff>
      <xdr:row>57</xdr:row>
      <xdr:rowOff>33245</xdr:rowOff>
    </xdr:to>
    <xdr:sp macro="" textlink="">
      <xdr:nvSpPr>
        <xdr:cNvPr id="144" name="楕円 143"/>
        <xdr:cNvSpPr/>
      </xdr:nvSpPr>
      <xdr:spPr>
        <a:xfrm>
          <a:off x="3746500" y="97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49772</xdr:rowOff>
    </xdr:from>
    <xdr:ext cx="599010" cy="259045"/>
    <xdr:sp macro="" textlink="">
      <xdr:nvSpPr>
        <xdr:cNvPr id="145" name="テキスト ボックス 144"/>
        <xdr:cNvSpPr txBox="1"/>
      </xdr:nvSpPr>
      <xdr:spPr>
        <a:xfrm>
          <a:off x="3497795" y="947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90119</xdr:rowOff>
    </xdr:from>
    <xdr:to>
      <xdr:col>15</xdr:col>
      <xdr:colOff>101600</xdr:colOff>
      <xdr:row>57</xdr:row>
      <xdr:rowOff>20269</xdr:rowOff>
    </xdr:to>
    <xdr:sp macro="" textlink="">
      <xdr:nvSpPr>
        <xdr:cNvPr id="146" name="楕円 145"/>
        <xdr:cNvSpPr/>
      </xdr:nvSpPr>
      <xdr:spPr>
        <a:xfrm>
          <a:off x="2857500" y="96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36796</xdr:rowOff>
    </xdr:from>
    <xdr:ext cx="599010" cy="259045"/>
    <xdr:sp macro="" textlink="">
      <xdr:nvSpPr>
        <xdr:cNvPr id="147" name="テキスト ボックス 146"/>
        <xdr:cNvSpPr txBox="1"/>
      </xdr:nvSpPr>
      <xdr:spPr>
        <a:xfrm>
          <a:off x="2608795" y="946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25948</xdr:rowOff>
    </xdr:from>
    <xdr:to>
      <xdr:col>10</xdr:col>
      <xdr:colOff>165100</xdr:colOff>
      <xdr:row>57</xdr:row>
      <xdr:rowOff>127548</xdr:rowOff>
    </xdr:to>
    <xdr:sp macro="" textlink="">
      <xdr:nvSpPr>
        <xdr:cNvPr id="148" name="楕円 147"/>
        <xdr:cNvSpPr/>
      </xdr:nvSpPr>
      <xdr:spPr>
        <a:xfrm>
          <a:off x="1968500" y="97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144075</xdr:rowOff>
    </xdr:from>
    <xdr:ext cx="534377" cy="259045"/>
    <xdr:sp macro="" textlink="">
      <xdr:nvSpPr>
        <xdr:cNvPr id="149" name="テキスト ボックス 148"/>
        <xdr:cNvSpPr txBox="1"/>
      </xdr:nvSpPr>
      <xdr:spPr>
        <a:xfrm>
          <a:off x="1752111" y="95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41079</xdr:rowOff>
    </xdr:from>
    <xdr:to>
      <xdr:col>6</xdr:col>
      <xdr:colOff>38100</xdr:colOff>
      <xdr:row>57</xdr:row>
      <xdr:rowOff>142679</xdr:rowOff>
    </xdr:to>
    <xdr:sp macro="" textlink="">
      <xdr:nvSpPr>
        <xdr:cNvPr id="150" name="楕円 149"/>
        <xdr:cNvSpPr/>
      </xdr:nvSpPr>
      <xdr:spPr>
        <a:xfrm>
          <a:off x="1079500" y="98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159206</xdr:rowOff>
    </xdr:from>
    <xdr:ext cx="534377" cy="259045"/>
    <xdr:sp macro="" textlink="">
      <xdr:nvSpPr>
        <xdr:cNvPr id="151" name="テキスト ボックス 150"/>
        <xdr:cNvSpPr txBox="1"/>
      </xdr:nvSpPr>
      <xdr:spPr>
        <a:xfrm>
          <a:off x="863111" y="95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88512</xdr:rowOff>
    </xdr:from>
    <xdr:to>
      <xdr:col>24</xdr:col>
      <xdr:colOff>63500</xdr:colOff>
      <xdr:row>78</xdr:row>
      <xdr:rowOff>107125</xdr:rowOff>
    </xdr:to>
    <xdr:cxnSp macro="">
      <xdr:nvCxnSpPr>
        <xdr:cNvPr id="180" name="直線コネクタ 179"/>
        <xdr:cNvCxnSpPr/>
      </xdr:nvCxnSpPr>
      <xdr:spPr>
        <a:xfrm flipV="1">
          <a:off x="3797300" y="13461612"/>
          <a:ext cx="8382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96819</xdr:rowOff>
    </xdr:from>
    <xdr:to>
      <xdr:col>19</xdr:col>
      <xdr:colOff>177800</xdr:colOff>
      <xdr:row>78</xdr:row>
      <xdr:rowOff>107125</xdr:rowOff>
    </xdr:to>
    <xdr:cxnSp macro="">
      <xdr:nvCxnSpPr>
        <xdr:cNvPr id="183" name="直線コネクタ 182"/>
        <xdr:cNvCxnSpPr/>
      </xdr:nvCxnSpPr>
      <xdr:spPr>
        <a:xfrm>
          <a:off x="2908300" y="1346991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83502</xdr:rowOff>
    </xdr:from>
    <xdr:to>
      <xdr:col>15</xdr:col>
      <xdr:colOff>50800</xdr:colOff>
      <xdr:row>78</xdr:row>
      <xdr:rowOff>96819</xdr:rowOff>
    </xdr:to>
    <xdr:cxnSp macro="">
      <xdr:nvCxnSpPr>
        <xdr:cNvPr id="186" name="直線コネクタ 185"/>
        <xdr:cNvCxnSpPr/>
      </xdr:nvCxnSpPr>
      <xdr:spPr>
        <a:xfrm>
          <a:off x="2019300" y="13456602"/>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83502</xdr:rowOff>
    </xdr:from>
    <xdr:to>
      <xdr:col>10</xdr:col>
      <xdr:colOff>114300</xdr:colOff>
      <xdr:row>78</xdr:row>
      <xdr:rowOff>90627</xdr:rowOff>
    </xdr:to>
    <xdr:cxnSp macro="">
      <xdr:nvCxnSpPr>
        <xdr:cNvPr id="189" name="直線コネクタ 188"/>
        <xdr:cNvCxnSpPr/>
      </xdr:nvCxnSpPr>
      <xdr:spPr>
        <a:xfrm flipV="1">
          <a:off x="1130300" y="13456602"/>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37712</xdr:rowOff>
    </xdr:from>
    <xdr:to>
      <xdr:col>24</xdr:col>
      <xdr:colOff>114300</xdr:colOff>
      <xdr:row>78</xdr:row>
      <xdr:rowOff>139312</xdr:rowOff>
    </xdr:to>
    <xdr:sp macro="" textlink="">
      <xdr:nvSpPr>
        <xdr:cNvPr id="199" name="楕円 198"/>
        <xdr:cNvSpPr/>
      </xdr:nvSpPr>
      <xdr:spPr>
        <a:xfrm>
          <a:off x="4584700" y="13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128058</xdr:rowOff>
    </xdr:from>
    <xdr:ext cx="469744" cy="259045"/>
    <xdr:sp macro="" textlink="">
      <xdr:nvSpPr>
        <xdr:cNvPr id="200" name="維持補修費該当値テキスト"/>
        <xdr:cNvSpPr txBox="1"/>
      </xdr:nvSpPr>
      <xdr:spPr>
        <a:xfrm>
          <a:off x="4686300" y="133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56325</xdr:rowOff>
    </xdr:from>
    <xdr:to>
      <xdr:col>20</xdr:col>
      <xdr:colOff>38100</xdr:colOff>
      <xdr:row>78</xdr:row>
      <xdr:rowOff>157925</xdr:rowOff>
    </xdr:to>
    <xdr:sp macro="" textlink="">
      <xdr:nvSpPr>
        <xdr:cNvPr id="201" name="楕円 200"/>
        <xdr:cNvSpPr/>
      </xdr:nvSpPr>
      <xdr:spPr>
        <a:xfrm>
          <a:off x="3746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149052</xdr:rowOff>
    </xdr:from>
    <xdr:ext cx="469744" cy="259045"/>
    <xdr:sp macro="" textlink="">
      <xdr:nvSpPr>
        <xdr:cNvPr id="202" name="テキスト ボックス 201"/>
        <xdr:cNvSpPr txBox="1"/>
      </xdr:nvSpPr>
      <xdr:spPr>
        <a:xfrm>
          <a:off x="3562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46019</xdr:rowOff>
    </xdr:from>
    <xdr:to>
      <xdr:col>15</xdr:col>
      <xdr:colOff>101600</xdr:colOff>
      <xdr:row>78</xdr:row>
      <xdr:rowOff>147619</xdr:rowOff>
    </xdr:to>
    <xdr:sp macro="" textlink="">
      <xdr:nvSpPr>
        <xdr:cNvPr id="203" name="楕円 202"/>
        <xdr:cNvSpPr/>
      </xdr:nvSpPr>
      <xdr:spPr>
        <a:xfrm>
          <a:off x="2857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138746</xdr:rowOff>
    </xdr:from>
    <xdr:ext cx="469744" cy="259045"/>
    <xdr:sp macro="" textlink="">
      <xdr:nvSpPr>
        <xdr:cNvPr id="204" name="テキスト ボックス 203"/>
        <xdr:cNvSpPr txBox="1"/>
      </xdr:nvSpPr>
      <xdr:spPr>
        <a:xfrm>
          <a:off x="2673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32702</xdr:rowOff>
    </xdr:from>
    <xdr:to>
      <xdr:col>10</xdr:col>
      <xdr:colOff>165100</xdr:colOff>
      <xdr:row>78</xdr:row>
      <xdr:rowOff>134302</xdr:rowOff>
    </xdr:to>
    <xdr:sp macro="" textlink="">
      <xdr:nvSpPr>
        <xdr:cNvPr id="205" name="楕円 204"/>
        <xdr:cNvSpPr/>
      </xdr:nvSpPr>
      <xdr:spPr>
        <a:xfrm>
          <a:off x="19685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125429</xdr:rowOff>
    </xdr:from>
    <xdr:ext cx="469744" cy="259045"/>
    <xdr:sp macro="" textlink="">
      <xdr:nvSpPr>
        <xdr:cNvPr id="206" name="テキスト ボックス 205"/>
        <xdr:cNvSpPr txBox="1"/>
      </xdr:nvSpPr>
      <xdr:spPr>
        <a:xfrm>
          <a:off x="1784428" y="1349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39827</xdr:rowOff>
    </xdr:from>
    <xdr:to>
      <xdr:col>6</xdr:col>
      <xdr:colOff>38100</xdr:colOff>
      <xdr:row>78</xdr:row>
      <xdr:rowOff>141427</xdr:rowOff>
    </xdr:to>
    <xdr:sp macro="" textlink="">
      <xdr:nvSpPr>
        <xdr:cNvPr id="207" name="楕円 206"/>
        <xdr:cNvSpPr/>
      </xdr:nvSpPr>
      <xdr:spPr>
        <a:xfrm>
          <a:off x="1079500" y="134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132554</xdr:rowOff>
    </xdr:from>
    <xdr:ext cx="469744" cy="259045"/>
    <xdr:sp macro="" textlink="">
      <xdr:nvSpPr>
        <xdr:cNvPr id="208" name="テキスト ボックス 207"/>
        <xdr:cNvSpPr txBox="1"/>
      </xdr:nvSpPr>
      <xdr:spPr>
        <a:xfrm>
          <a:off x="895428" y="1350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99352</xdr:rowOff>
    </xdr:from>
    <xdr:to>
      <xdr:col>24</xdr:col>
      <xdr:colOff>63500</xdr:colOff>
      <xdr:row>93</xdr:row>
      <xdr:rowOff>136740</xdr:rowOff>
    </xdr:to>
    <xdr:cxnSp macro="">
      <xdr:nvCxnSpPr>
        <xdr:cNvPr id="238" name="直線コネクタ 237"/>
        <xdr:cNvCxnSpPr/>
      </xdr:nvCxnSpPr>
      <xdr:spPr>
        <a:xfrm flipV="1">
          <a:off x="3797300" y="16044202"/>
          <a:ext cx="838200" cy="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136740</xdr:rowOff>
    </xdr:from>
    <xdr:to>
      <xdr:col>19</xdr:col>
      <xdr:colOff>177800</xdr:colOff>
      <xdr:row>93</xdr:row>
      <xdr:rowOff>170611</xdr:rowOff>
    </xdr:to>
    <xdr:cxnSp macro="">
      <xdr:nvCxnSpPr>
        <xdr:cNvPr id="241" name="直線コネクタ 240"/>
        <xdr:cNvCxnSpPr/>
      </xdr:nvCxnSpPr>
      <xdr:spPr>
        <a:xfrm flipV="1">
          <a:off x="2908300" y="1608159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169990</xdr:rowOff>
    </xdr:from>
    <xdr:to>
      <xdr:col>15</xdr:col>
      <xdr:colOff>50800</xdr:colOff>
      <xdr:row>93</xdr:row>
      <xdr:rowOff>170611</xdr:rowOff>
    </xdr:to>
    <xdr:cxnSp macro="">
      <xdr:nvCxnSpPr>
        <xdr:cNvPr id="244" name="直線コネクタ 243"/>
        <xdr:cNvCxnSpPr/>
      </xdr:nvCxnSpPr>
      <xdr:spPr>
        <a:xfrm>
          <a:off x="2019300" y="1611484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169990</xdr:rowOff>
    </xdr:from>
    <xdr:to>
      <xdr:col>10</xdr:col>
      <xdr:colOff>114300</xdr:colOff>
      <xdr:row>94</xdr:row>
      <xdr:rowOff>17399</xdr:rowOff>
    </xdr:to>
    <xdr:cxnSp macro="">
      <xdr:nvCxnSpPr>
        <xdr:cNvPr id="247" name="直線コネクタ 246"/>
        <xdr:cNvCxnSpPr/>
      </xdr:nvCxnSpPr>
      <xdr:spPr>
        <a:xfrm flipV="1">
          <a:off x="1130300" y="1611484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48552</xdr:rowOff>
    </xdr:from>
    <xdr:to>
      <xdr:col>24</xdr:col>
      <xdr:colOff>114300</xdr:colOff>
      <xdr:row>93</xdr:row>
      <xdr:rowOff>150152</xdr:rowOff>
    </xdr:to>
    <xdr:sp macro="" textlink="">
      <xdr:nvSpPr>
        <xdr:cNvPr id="257" name="楕円 256"/>
        <xdr:cNvSpPr/>
      </xdr:nvSpPr>
      <xdr:spPr>
        <a:xfrm>
          <a:off x="4584700" y="15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71429</xdr:rowOff>
    </xdr:from>
    <xdr:ext cx="599010" cy="259045"/>
    <xdr:sp macro="" textlink="">
      <xdr:nvSpPr>
        <xdr:cNvPr id="258" name="扶助費該当値テキスト"/>
        <xdr:cNvSpPr txBox="1"/>
      </xdr:nvSpPr>
      <xdr:spPr>
        <a:xfrm>
          <a:off x="4686300" y="158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85940</xdr:rowOff>
    </xdr:from>
    <xdr:to>
      <xdr:col>20</xdr:col>
      <xdr:colOff>38100</xdr:colOff>
      <xdr:row>94</xdr:row>
      <xdr:rowOff>16090</xdr:rowOff>
    </xdr:to>
    <xdr:sp macro="" textlink="">
      <xdr:nvSpPr>
        <xdr:cNvPr id="259" name="楕円 258"/>
        <xdr:cNvSpPr/>
      </xdr:nvSpPr>
      <xdr:spPr>
        <a:xfrm>
          <a:off x="3746500" y="160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32617</xdr:rowOff>
    </xdr:from>
    <xdr:ext cx="599010" cy="259045"/>
    <xdr:sp macro="" textlink="">
      <xdr:nvSpPr>
        <xdr:cNvPr id="260" name="テキスト ボックス 259"/>
        <xdr:cNvSpPr txBox="1"/>
      </xdr:nvSpPr>
      <xdr:spPr>
        <a:xfrm>
          <a:off x="3497795" y="1580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119811</xdr:rowOff>
    </xdr:from>
    <xdr:to>
      <xdr:col>15</xdr:col>
      <xdr:colOff>101600</xdr:colOff>
      <xdr:row>94</xdr:row>
      <xdr:rowOff>49961</xdr:rowOff>
    </xdr:to>
    <xdr:sp macro="" textlink="">
      <xdr:nvSpPr>
        <xdr:cNvPr id="261" name="楕円 260"/>
        <xdr:cNvSpPr/>
      </xdr:nvSpPr>
      <xdr:spPr>
        <a:xfrm>
          <a:off x="2857500" y="160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66488</xdr:rowOff>
    </xdr:from>
    <xdr:ext cx="599010" cy="259045"/>
    <xdr:sp macro="" textlink="">
      <xdr:nvSpPr>
        <xdr:cNvPr id="262" name="テキスト ボックス 261"/>
        <xdr:cNvSpPr txBox="1"/>
      </xdr:nvSpPr>
      <xdr:spPr>
        <a:xfrm>
          <a:off x="2608795" y="158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119190</xdr:rowOff>
    </xdr:from>
    <xdr:to>
      <xdr:col>10</xdr:col>
      <xdr:colOff>165100</xdr:colOff>
      <xdr:row>94</xdr:row>
      <xdr:rowOff>49340</xdr:rowOff>
    </xdr:to>
    <xdr:sp macro="" textlink="">
      <xdr:nvSpPr>
        <xdr:cNvPr id="263" name="楕円 262"/>
        <xdr:cNvSpPr/>
      </xdr:nvSpPr>
      <xdr:spPr>
        <a:xfrm>
          <a:off x="1968500" y="160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65867</xdr:rowOff>
    </xdr:from>
    <xdr:ext cx="599010" cy="259045"/>
    <xdr:sp macro="" textlink="">
      <xdr:nvSpPr>
        <xdr:cNvPr id="264" name="テキスト ボックス 263"/>
        <xdr:cNvSpPr txBox="1"/>
      </xdr:nvSpPr>
      <xdr:spPr>
        <a:xfrm>
          <a:off x="1719795" y="158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138049</xdr:rowOff>
    </xdr:from>
    <xdr:to>
      <xdr:col>6</xdr:col>
      <xdr:colOff>38100</xdr:colOff>
      <xdr:row>94</xdr:row>
      <xdr:rowOff>68199</xdr:rowOff>
    </xdr:to>
    <xdr:sp macro="" textlink="">
      <xdr:nvSpPr>
        <xdr:cNvPr id="265" name="楕円 264"/>
        <xdr:cNvSpPr/>
      </xdr:nvSpPr>
      <xdr:spPr>
        <a:xfrm>
          <a:off x="1079500" y="16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84726</xdr:rowOff>
    </xdr:from>
    <xdr:ext cx="599010" cy="259045"/>
    <xdr:sp macro="" textlink="">
      <xdr:nvSpPr>
        <xdr:cNvPr id="266" name="テキスト ボックス 265"/>
        <xdr:cNvSpPr txBox="1"/>
      </xdr:nvSpPr>
      <xdr:spPr>
        <a:xfrm>
          <a:off x="830795" y="1585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85462</xdr:rowOff>
    </xdr:from>
    <xdr:to>
      <xdr:col>55</xdr:col>
      <xdr:colOff>0</xdr:colOff>
      <xdr:row>36</xdr:row>
      <xdr:rowOff>130072</xdr:rowOff>
    </xdr:to>
    <xdr:cxnSp macro="">
      <xdr:nvCxnSpPr>
        <xdr:cNvPr id="293" name="直線コネクタ 292"/>
        <xdr:cNvCxnSpPr/>
      </xdr:nvCxnSpPr>
      <xdr:spPr>
        <a:xfrm flipV="1">
          <a:off x="9639300" y="5571862"/>
          <a:ext cx="838200" cy="7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130072</xdr:rowOff>
    </xdr:from>
    <xdr:to>
      <xdr:col>50</xdr:col>
      <xdr:colOff>114300</xdr:colOff>
      <xdr:row>37</xdr:row>
      <xdr:rowOff>922</xdr:rowOff>
    </xdr:to>
    <xdr:cxnSp macro="">
      <xdr:nvCxnSpPr>
        <xdr:cNvPr id="296" name="直線コネクタ 295"/>
        <xdr:cNvCxnSpPr/>
      </xdr:nvCxnSpPr>
      <xdr:spPr>
        <a:xfrm flipV="1">
          <a:off x="8750300" y="6302272"/>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922</xdr:rowOff>
    </xdr:from>
    <xdr:to>
      <xdr:col>45</xdr:col>
      <xdr:colOff>177800</xdr:colOff>
      <xdr:row>37</xdr:row>
      <xdr:rowOff>34818</xdr:rowOff>
    </xdr:to>
    <xdr:cxnSp macro="">
      <xdr:nvCxnSpPr>
        <xdr:cNvPr id="299" name="直線コネクタ 298"/>
        <xdr:cNvCxnSpPr/>
      </xdr:nvCxnSpPr>
      <xdr:spPr>
        <a:xfrm flipV="1">
          <a:off x="7861300" y="6344572"/>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34818</xdr:rowOff>
    </xdr:from>
    <xdr:to>
      <xdr:col>41</xdr:col>
      <xdr:colOff>50800</xdr:colOff>
      <xdr:row>37</xdr:row>
      <xdr:rowOff>102447</xdr:rowOff>
    </xdr:to>
    <xdr:cxnSp macro="">
      <xdr:nvCxnSpPr>
        <xdr:cNvPr id="302" name="直線コネクタ 301"/>
        <xdr:cNvCxnSpPr/>
      </xdr:nvCxnSpPr>
      <xdr:spPr>
        <a:xfrm flipV="1">
          <a:off x="6972300" y="6378468"/>
          <a:ext cx="889000" cy="6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34662</xdr:rowOff>
    </xdr:from>
    <xdr:to>
      <xdr:col>55</xdr:col>
      <xdr:colOff>50800</xdr:colOff>
      <xdr:row>32</xdr:row>
      <xdr:rowOff>136262</xdr:rowOff>
    </xdr:to>
    <xdr:sp macro="" textlink="">
      <xdr:nvSpPr>
        <xdr:cNvPr id="312" name="楕円 311"/>
        <xdr:cNvSpPr/>
      </xdr:nvSpPr>
      <xdr:spPr>
        <a:xfrm>
          <a:off x="10426700" y="55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57539</xdr:rowOff>
    </xdr:from>
    <xdr:ext cx="599010" cy="259045"/>
    <xdr:sp macro="" textlink="">
      <xdr:nvSpPr>
        <xdr:cNvPr id="313" name="補助費等該当値テキスト"/>
        <xdr:cNvSpPr txBox="1"/>
      </xdr:nvSpPr>
      <xdr:spPr>
        <a:xfrm>
          <a:off x="10528300" y="537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79272</xdr:rowOff>
    </xdr:from>
    <xdr:to>
      <xdr:col>50</xdr:col>
      <xdr:colOff>165100</xdr:colOff>
      <xdr:row>37</xdr:row>
      <xdr:rowOff>9422</xdr:rowOff>
    </xdr:to>
    <xdr:sp macro="" textlink="">
      <xdr:nvSpPr>
        <xdr:cNvPr id="314" name="楕円 313"/>
        <xdr:cNvSpPr/>
      </xdr:nvSpPr>
      <xdr:spPr>
        <a:xfrm>
          <a:off x="9588500" y="6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25949</xdr:rowOff>
    </xdr:from>
    <xdr:ext cx="534377" cy="259045"/>
    <xdr:sp macro="" textlink="">
      <xdr:nvSpPr>
        <xdr:cNvPr id="315" name="テキスト ボックス 314"/>
        <xdr:cNvSpPr txBox="1"/>
      </xdr:nvSpPr>
      <xdr:spPr>
        <a:xfrm>
          <a:off x="9372111" y="6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121572</xdr:rowOff>
    </xdr:from>
    <xdr:to>
      <xdr:col>46</xdr:col>
      <xdr:colOff>38100</xdr:colOff>
      <xdr:row>37</xdr:row>
      <xdr:rowOff>51722</xdr:rowOff>
    </xdr:to>
    <xdr:sp macro="" textlink="">
      <xdr:nvSpPr>
        <xdr:cNvPr id="316" name="楕円 315"/>
        <xdr:cNvSpPr/>
      </xdr:nvSpPr>
      <xdr:spPr>
        <a:xfrm>
          <a:off x="8699500" y="62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68249</xdr:rowOff>
    </xdr:from>
    <xdr:ext cx="534377" cy="259045"/>
    <xdr:sp macro="" textlink="">
      <xdr:nvSpPr>
        <xdr:cNvPr id="317" name="テキスト ボックス 316"/>
        <xdr:cNvSpPr txBox="1"/>
      </xdr:nvSpPr>
      <xdr:spPr>
        <a:xfrm>
          <a:off x="8483111" y="60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155468</xdr:rowOff>
    </xdr:from>
    <xdr:to>
      <xdr:col>41</xdr:col>
      <xdr:colOff>101600</xdr:colOff>
      <xdr:row>37</xdr:row>
      <xdr:rowOff>85618</xdr:rowOff>
    </xdr:to>
    <xdr:sp macro="" textlink="">
      <xdr:nvSpPr>
        <xdr:cNvPr id="318" name="楕円 317"/>
        <xdr:cNvSpPr/>
      </xdr:nvSpPr>
      <xdr:spPr>
        <a:xfrm>
          <a:off x="7810500" y="63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76745</xdr:rowOff>
    </xdr:from>
    <xdr:ext cx="534377" cy="259045"/>
    <xdr:sp macro="" textlink="">
      <xdr:nvSpPr>
        <xdr:cNvPr id="319" name="テキスト ボックス 318"/>
        <xdr:cNvSpPr txBox="1"/>
      </xdr:nvSpPr>
      <xdr:spPr>
        <a:xfrm>
          <a:off x="7594111" y="64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51647</xdr:rowOff>
    </xdr:from>
    <xdr:to>
      <xdr:col>36</xdr:col>
      <xdr:colOff>165100</xdr:colOff>
      <xdr:row>37</xdr:row>
      <xdr:rowOff>153247</xdr:rowOff>
    </xdr:to>
    <xdr:sp macro="" textlink="">
      <xdr:nvSpPr>
        <xdr:cNvPr id="320" name="楕円 319"/>
        <xdr:cNvSpPr/>
      </xdr:nvSpPr>
      <xdr:spPr>
        <a:xfrm>
          <a:off x="69215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144374</xdr:rowOff>
    </xdr:from>
    <xdr:ext cx="534377" cy="259045"/>
    <xdr:sp macro="" textlink="">
      <xdr:nvSpPr>
        <xdr:cNvPr id="321" name="テキスト ボックス 320"/>
        <xdr:cNvSpPr txBox="1"/>
      </xdr:nvSpPr>
      <xdr:spPr>
        <a:xfrm>
          <a:off x="6705111" y="64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109287</xdr:rowOff>
    </xdr:from>
    <xdr:to>
      <xdr:col>55</xdr:col>
      <xdr:colOff>0</xdr:colOff>
      <xdr:row>58</xdr:row>
      <xdr:rowOff>113052</xdr:rowOff>
    </xdr:to>
    <xdr:cxnSp macro="">
      <xdr:nvCxnSpPr>
        <xdr:cNvPr id="350" name="直線コネクタ 349"/>
        <xdr:cNvCxnSpPr/>
      </xdr:nvCxnSpPr>
      <xdr:spPr>
        <a:xfrm flipV="1">
          <a:off x="9639300" y="10053387"/>
          <a:ext cx="8382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113052</xdr:rowOff>
    </xdr:from>
    <xdr:to>
      <xdr:col>50</xdr:col>
      <xdr:colOff>114300</xdr:colOff>
      <xdr:row>58</xdr:row>
      <xdr:rowOff>140353</xdr:rowOff>
    </xdr:to>
    <xdr:cxnSp macro="">
      <xdr:nvCxnSpPr>
        <xdr:cNvPr id="353" name="直線コネクタ 352"/>
        <xdr:cNvCxnSpPr/>
      </xdr:nvCxnSpPr>
      <xdr:spPr>
        <a:xfrm flipV="1">
          <a:off x="8750300" y="10057152"/>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121544</xdr:rowOff>
    </xdr:from>
    <xdr:to>
      <xdr:col>45</xdr:col>
      <xdr:colOff>177800</xdr:colOff>
      <xdr:row>58</xdr:row>
      <xdr:rowOff>140353</xdr:rowOff>
    </xdr:to>
    <xdr:cxnSp macro="">
      <xdr:nvCxnSpPr>
        <xdr:cNvPr id="356" name="直線コネクタ 355"/>
        <xdr:cNvCxnSpPr/>
      </xdr:nvCxnSpPr>
      <xdr:spPr>
        <a:xfrm>
          <a:off x="7861300" y="1006564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121544</xdr:rowOff>
    </xdr:from>
    <xdr:to>
      <xdr:col>41</xdr:col>
      <xdr:colOff>50800</xdr:colOff>
      <xdr:row>58</xdr:row>
      <xdr:rowOff>127218</xdr:rowOff>
    </xdr:to>
    <xdr:cxnSp macro="">
      <xdr:nvCxnSpPr>
        <xdr:cNvPr id="359" name="直線コネクタ 358"/>
        <xdr:cNvCxnSpPr/>
      </xdr:nvCxnSpPr>
      <xdr:spPr>
        <a:xfrm flipV="1">
          <a:off x="6972300" y="10065644"/>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58487</xdr:rowOff>
    </xdr:from>
    <xdr:to>
      <xdr:col>55</xdr:col>
      <xdr:colOff>50800</xdr:colOff>
      <xdr:row>58</xdr:row>
      <xdr:rowOff>160087</xdr:rowOff>
    </xdr:to>
    <xdr:sp macro="" textlink="">
      <xdr:nvSpPr>
        <xdr:cNvPr id="369" name="楕円 368"/>
        <xdr:cNvSpPr/>
      </xdr:nvSpPr>
      <xdr:spPr>
        <a:xfrm>
          <a:off x="10426700" y="100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17864</xdr:rowOff>
    </xdr:from>
    <xdr:ext cx="599010" cy="259045"/>
    <xdr:sp macro="" textlink="">
      <xdr:nvSpPr>
        <xdr:cNvPr id="370" name="普通建設事業費該当値テキスト"/>
        <xdr:cNvSpPr txBox="1"/>
      </xdr:nvSpPr>
      <xdr:spPr>
        <a:xfrm>
          <a:off x="10528300" y="9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62252</xdr:rowOff>
    </xdr:from>
    <xdr:to>
      <xdr:col>50</xdr:col>
      <xdr:colOff>165100</xdr:colOff>
      <xdr:row>58</xdr:row>
      <xdr:rowOff>163852</xdr:rowOff>
    </xdr:to>
    <xdr:sp macro="" textlink="">
      <xdr:nvSpPr>
        <xdr:cNvPr id="371" name="楕円 370"/>
        <xdr:cNvSpPr/>
      </xdr:nvSpPr>
      <xdr:spPr>
        <a:xfrm>
          <a:off x="9588500" y="100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8929</xdr:rowOff>
    </xdr:from>
    <xdr:ext cx="599010" cy="259045"/>
    <xdr:sp macro="" textlink="">
      <xdr:nvSpPr>
        <xdr:cNvPr id="372" name="テキスト ボックス 371"/>
        <xdr:cNvSpPr txBox="1"/>
      </xdr:nvSpPr>
      <xdr:spPr>
        <a:xfrm>
          <a:off x="9339795" y="978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89553</xdr:rowOff>
    </xdr:from>
    <xdr:to>
      <xdr:col>46</xdr:col>
      <xdr:colOff>38100</xdr:colOff>
      <xdr:row>59</xdr:row>
      <xdr:rowOff>19703</xdr:rowOff>
    </xdr:to>
    <xdr:sp macro="" textlink="">
      <xdr:nvSpPr>
        <xdr:cNvPr id="373" name="楕円 372"/>
        <xdr:cNvSpPr/>
      </xdr:nvSpPr>
      <xdr:spPr>
        <a:xfrm>
          <a:off x="8699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36230</xdr:rowOff>
    </xdr:from>
    <xdr:ext cx="534377" cy="259045"/>
    <xdr:sp macro="" textlink="">
      <xdr:nvSpPr>
        <xdr:cNvPr id="374" name="テキスト ボックス 373"/>
        <xdr:cNvSpPr txBox="1"/>
      </xdr:nvSpPr>
      <xdr:spPr>
        <a:xfrm>
          <a:off x="8483111" y="98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70744</xdr:rowOff>
    </xdr:from>
    <xdr:to>
      <xdr:col>41</xdr:col>
      <xdr:colOff>101600</xdr:colOff>
      <xdr:row>59</xdr:row>
      <xdr:rowOff>894</xdr:rowOff>
    </xdr:to>
    <xdr:sp macro="" textlink="">
      <xdr:nvSpPr>
        <xdr:cNvPr id="375" name="楕円 374"/>
        <xdr:cNvSpPr/>
      </xdr:nvSpPr>
      <xdr:spPr>
        <a:xfrm>
          <a:off x="7810500" y="100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17421</xdr:rowOff>
    </xdr:from>
    <xdr:ext cx="599010" cy="259045"/>
    <xdr:sp macro="" textlink="">
      <xdr:nvSpPr>
        <xdr:cNvPr id="376" name="テキスト ボックス 375"/>
        <xdr:cNvSpPr txBox="1"/>
      </xdr:nvSpPr>
      <xdr:spPr>
        <a:xfrm>
          <a:off x="7561795" y="979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76418</xdr:rowOff>
    </xdr:from>
    <xdr:to>
      <xdr:col>36</xdr:col>
      <xdr:colOff>165100</xdr:colOff>
      <xdr:row>59</xdr:row>
      <xdr:rowOff>6568</xdr:rowOff>
    </xdr:to>
    <xdr:sp macro="" textlink="">
      <xdr:nvSpPr>
        <xdr:cNvPr id="377" name="楕円 376"/>
        <xdr:cNvSpPr/>
      </xdr:nvSpPr>
      <xdr:spPr>
        <a:xfrm>
          <a:off x="6921500" y="10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23095</xdr:rowOff>
    </xdr:from>
    <xdr:ext cx="599010" cy="259045"/>
    <xdr:sp macro="" textlink="">
      <xdr:nvSpPr>
        <xdr:cNvPr id="378" name="テキスト ボックス 377"/>
        <xdr:cNvSpPr txBox="1"/>
      </xdr:nvSpPr>
      <xdr:spPr>
        <a:xfrm>
          <a:off x="6672795" y="9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96825</xdr:rowOff>
    </xdr:from>
    <xdr:to>
      <xdr:col>55</xdr:col>
      <xdr:colOff>0</xdr:colOff>
      <xdr:row>78</xdr:row>
      <xdr:rowOff>116915</xdr:rowOff>
    </xdr:to>
    <xdr:cxnSp macro="">
      <xdr:nvCxnSpPr>
        <xdr:cNvPr id="405" name="直線コネクタ 404"/>
        <xdr:cNvCxnSpPr/>
      </xdr:nvCxnSpPr>
      <xdr:spPr>
        <a:xfrm flipV="1">
          <a:off x="9639300" y="13469925"/>
          <a:ext cx="8382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116915</xdr:rowOff>
    </xdr:from>
    <xdr:to>
      <xdr:col>50</xdr:col>
      <xdr:colOff>114300</xdr:colOff>
      <xdr:row>78</xdr:row>
      <xdr:rowOff>125225</xdr:rowOff>
    </xdr:to>
    <xdr:cxnSp macro="">
      <xdr:nvCxnSpPr>
        <xdr:cNvPr id="408" name="直線コネクタ 407"/>
        <xdr:cNvCxnSpPr/>
      </xdr:nvCxnSpPr>
      <xdr:spPr>
        <a:xfrm flipV="1">
          <a:off x="8750300" y="13490015"/>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122602</xdr:rowOff>
    </xdr:from>
    <xdr:to>
      <xdr:col>45</xdr:col>
      <xdr:colOff>177800</xdr:colOff>
      <xdr:row>78</xdr:row>
      <xdr:rowOff>125225</xdr:rowOff>
    </xdr:to>
    <xdr:cxnSp macro="">
      <xdr:nvCxnSpPr>
        <xdr:cNvPr id="411" name="直線コネクタ 410"/>
        <xdr:cNvCxnSpPr/>
      </xdr:nvCxnSpPr>
      <xdr:spPr>
        <a:xfrm>
          <a:off x="7861300" y="13495702"/>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119078</xdr:rowOff>
    </xdr:from>
    <xdr:to>
      <xdr:col>41</xdr:col>
      <xdr:colOff>50800</xdr:colOff>
      <xdr:row>78</xdr:row>
      <xdr:rowOff>122602</xdr:rowOff>
    </xdr:to>
    <xdr:cxnSp macro="">
      <xdr:nvCxnSpPr>
        <xdr:cNvPr id="414" name="直線コネクタ 413"/>
        <xdr:cNvCxnSpPr/>
      </xdr:nvCxnSpPr>
      <xdr:spPr>
        <a:xfrm>
          <a:off x="6972300" y="13492178"/>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46025</xdr:rowOff>
    </xdr:from>
    <xdr:to>
      <xdr:col>55</xdr:col>
      <xdr:colOff>50800</xdr:colOff>
      <xdr:row>78</xdr:row>
      <xdr:rowOff>147625</xdr:rowOff>
    </xdr:to>
    <xdr:sp macro="" textlink="">
      <xdr:nvSpPr>
        <xdr:cNvPr id="424" name="楕円 423"/>
        <xdr:cNvSpPr/>
      </xdr:nvSpPr>
      <xdr:spPr>
        <a:xfrm>
          <a:off x="10426700" y="134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66115</xdr:rowOff>
    </xdr:from>
    <xdr:to>
      <xdr:col>50</xdr:col>
      <xdr:colOff>165100</xdr:colOff>
      <xdr:row>78</xdr:row>
      <xdr:rowOff>167715</xdr:rowOff>
    </xdr:to>
    <xdr:sp macro="" textlink="">
      <xdr:nvSpPr>
        <xdr:cNvPr id="426" name="楕円 425"/>
        <xdr:cNvSpPr/>
      </xdr:nvSpPr>
      <xdr:spPr>
        <a:xfrm>
          <a:off x="9588500" y="134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158842</xdr:rowOff>
    </xdr:from>
    <xdr:ext cx="534377" cy="259045"/>
    <xdr:sp macro="" textlink="">
      <xdr:nvSpPr>
        <xdr:cNvPr id="427" name="テキスト ボックス 426"/>
        <xdr:cNvSpPr txBox="1"/>
      </xdr:nvSpPr>
      <xdr:spPr>
        <a:xfrm>
          <a:off x="9372111" y="135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74425</xdr:rowOff>
    </xdr:from>
    <xdr:to>
      <xdr:col>46</xdr:col>
      <xdr:colOff>38100</xdr:colOff>
      <xdr:row>79</xdr:row>
      <xdr:rowOff>4575</xdr:rowOff>
    </xdr:to>
    <xdr:sp macro="" textlink="">
      <xdr:nvSpPr>
        <xdr:cNvPr id="428" name="楕円 427"/>
        <xdr:cNvSpPr/>
      </xdr:nvSpPr>
      <xdr:spPr>
        <a:xfrm>
          <a:off x="8699500" y="134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167152</xdr:rowOff>
    </xdr:from>
    <xdr:ext cx="534377" cy="259045"/>
    <xdr:sp macro="" textlink="">
      <xdr:nvSpPr>
        <xdr:cNvPr id="429" name="テキスト ボックス 428"/>
        <xdr:cNvSpPr txBox="1"/>
      </xdr:nvSpPr>
      <xdr:spPr>
        <a:xfrm>
          <a:off x="8483111" y="135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71802</xdr:rowOff>
    </xdr:from>
    <xdr:to>
      <xdr:col>41</xdr:col>
      <xdr:colOff>101600</xdr:colOff>
      <xdr:row>79</xdr:row>
      <xdr:rowOff>1952</xdr:rowOff>
    </xdr:to>
    <xdr:sp macro="" textlink="">
      <xdr:nvSpPr>
        <xdr:cNvPr id="430" name="楕円 429"/>
        <xdr:cNvSpPr/>
      </xdr:nvSpPr>
      <xdr:spPr>
        <a:xfrm>
          <a:off x="7810500" y="134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164529</xdr:rowOff>
    </xdr:from>
    <xdr:ext cx="534377" cy="259045"/>
    <xdr:sp macro="" textlink="">
      <xdr:nvSpPr>
        <xdr:cNvPr id="431" name="テキスト ボックス 430"/>
        <xdr:cNvSpPr txBox="1"/>
      </xdr:nvSpPr>
      <xdr:spPr>
        <a:xfrm>
          <a:off x="7594111" y="135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68278</xdr:rowOff>
    </xdr:from>
    <xdr:to>
      <xdr:col>36</xdr:col>
      <xdr:colOff>165100</xdr:colOff>
      <xdr:row>78</xdr:row>
      <xdr:rowOff>169878</xdr:rowOff>
    </xdr:to>
    <xdr:sp macro="" textlink="">
      <xdr:nvSpPr>
        <xdr:cNvPr id="432" name="楕円 431"/>
        <xdr:cNvSpPr/>
      </xdr:nvSpPr>
      <xdr:spPr>
        <a:xfrm>
          <a:off x="6921500" y="134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161005</xdr:rowOff>
    </xdr:from>
    <xdr:ext cx="534377" cy="259045"/>
    <xdr:sp macro="" textlink="">
      <xdr:nvSpPr>
        <xdr:cNvPr id="433" name="テキスト ボックス 432"/>
        <xdr:cNvSpPr txBox="1"/>
      </xdr:nvSpPr>
      <xdr:spPr>
        <a:xfrm>
          <a:off x="6705111" y="135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55586</xdr:rowOff>
    </xdr:from>
    <xdr:to>
      <xdr:col>55</xdr:col>
      <xdr:colOff>0</xdr:colOff>
      <xdr:row>95</xdr:row>
      <xdr:rowOff>83541</xdr:rowOff>
    </xdr:to>
    <xdr:cxnSp macro="">
      <xdr:nvCxnSpPr>
        <xdr:cNvPr id="464" name="直線コネクタ 463"/>
        <xdr:cNvCxnSpPr/>
      </xdr:nvCxnSpPr>
      <xdr:spPr>
        <a:xfrm>
          <a:off x="9639300" y="16343336"/>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55586</xdr:rowOff>
    </xdr:from>
    <xdr:to>
      <xdr:col>50</xdr:col>
      <xdr:colOff>114300</xdr:colOff>
      <xdr:row>95</xdr:row>
      <xdr:rowOff>108262</xdr:rowOff>
    </xdr:to>
    <xdr:cxnSp macro="">
      <xdr:nvCxnSpPr>
        <xdr:cNvPr id="467" name="直線コネクタ 466"/>
        <xdr:cNvCxnSpPr/>
      </xdr:nvCxnSpPr>
      <xdr:spPr>
        <a:xfrm flipV="1">
          <a:off x="8750300" y="16343336"/>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108262</xdr:rowOff>
    </xdr:from>
    <xdr:to>
      <xdr:col>45</xdr:col>
      <xdr:colOff>177800</xdr:colOff>
      <xdr:row>96</xdr:row>
      <xdr:rowOff>21645</xdr:rowOff>
    </xdr:to>
    <xdr:cxnSp macro="">
      <xdr:nvCxnSpPr>
        <xdr:cNvPr id="470" name="直線コネクタ 469"/>
        <xdr:cNvCxnSpPr/>
      </xdr:nvCxnSpPr>
      <xdr:spPr>
        <a:xfrm flipV="1">
          <a:off x="7861300" y="16396012"/>
          <a:ext cx="8890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147974</xdr:rowOff>
    </xdr:from>
    <xdr:to>
      <xdr:col>41</xdr:col>
      <xdr:colOff>50800</xdr:colOff>
      <xdr:row>96</xdr:row>
      <xdr:rowOff>21645</xdr:rowOff>
    </xdr:to>
    <xdr:cxnSp macro="">
      <xdr:nvCxnSpPr>
        <xdr:cNvPr id="473" name="直線コネクタ 472"/>
        <xdr:cNvCxnSpPr/>
      </xdr:nvCxnSpPr>
      <xdr:spPr>
        <a:xfrm>
          <a:off x="6972300" y="16435724"/>
          <a:ext cx="889000" cy="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32741</xdr:rowOff>
    </xdr:from>
    <xdr:to>
      <xdr:col>55</xdr:col>
      <xdr:colOff>50800</xdr:colOff>
      <xdr:row>95</xdr:row>
      <xdr:rowOff>134341</xdr:rowOff>
    </xdr:to>
    <xdr:sp macro="" textlink="">
      <xdr:nvSpPr>
        <xdr:cNvPr id="483" name="楕円 482"/>
        <xdr:cNvSpPr/>
      </xdr:nvSpPr>
      <xdr:spPr>
        <a:xfrm>
          <a:off x="104267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55618</xdr:rowOff>
    </xdr:from>
    <xdr:ext cx="534377" cy="259045"/>
    <xdr:sp macro="" textlink="">
      <xdr:nvSpPr>
        <xdr:cNvPr id="484" name="普通建設事業費 （ うち更新整備　）該当値テキスト"/>
        <xdr:cNvSpPr txBox="1"/>
      </xdr:nvSpPr>
      <xdr:spPr>
        <a:xfrm>
          <a:off x="10528300" y="161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4786</xdr:rowOff>
    </xdr:from>
    <xdr:to>
      <xdr:col>50</xdr:col>
      <xdr:colOff>165100</xdr:colOff>
      <xdr:row>95</xdr:row>
      <xdr:rowOff>106386</xdr:rowOff>
    </xdr:to>
    <xdr:sp macro="" textlink="">
      <xdr:nvSpPr>
        <xdr:cNvPr id="485" name="楕円 484"/>
        <xdr:cNvSpPr/>
      </xdr:nvSpPr>
      <xdr:spPr>
        <a:xfrm>
          <a:off x="9588500" y="162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122913</xdr:rowOff>
    </xdr:from>
    <xdr:ext cx="534377" cy="259045"/>
    <xdr:sp macro="" textlink="">
      <xdr:nvSpPr>
        <xdr:cNvPr id="486" name="テキスト ボックス 485"/>
        <xdr:cNvSpPr txBox="1"/>
      </xdr:nvSpPr>
      <xdr:spPr>
        <a:xfrm>
          <a:off x="9372111" y="160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57462</xdr:rowOff>
    </xdr:from>
    <xdr:to>
      <xdr:col>46</xdr:col>
      <xdr:colOff>38100</xdr:colOff>
      <xdr:row>95</xdr:row>
      <xdr:rowOff>159062</xdr:rowOff>
    </xdr:to>
    <xdr:sp macro="" textlink="">
      <xdr:nvSpPr>
        <xdr:cNvPr id="487" name="楕円 486"/>
        <xdr:cNvSpPr/>
      </xdr:nvSpPr>
      <xdr:spPr>
        <a:xfrm>
          <a:off x="8699500" y="163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4139</xdr:rowOff>
    </xdr:from>
    <xdr:ext cx="534377" cy="259045"/>
    <xdr:sp macro="" textlink="">
      <xdr:nvSpPr>
        <xdr:cNvPr id="488" name="テキスト ボックス 487"/>
        <xdr:cNvSpPr txBox="1"/>
      </xdr:nvSpPr>
      <xdr:spPr>
        <a:xfrm>
          <a:off x="8483111" y="161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142295</xdr:rowOff>
    </xdr:from>
    <xdr:to>
      <xdr:col>41</xdr:col>
      <xdr:colOff>101600</xdr:colOff>
      <xdr:row>96</xdr:row>
      <xdr:rowOff>72445</xdr:rowOff>
    </xdr:to>
    <xdr:sp macro="" textlink="">
      <xdr:nvSpPr>
        <xdr:cNvPr id="489" name="楕円 488"/>
        <xdr:cNvSpPr/>
      </xdr:nvSpPr>
      <xdr:spPr>
        <a:xfrm>
          <a:off x="7810500" y="164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88972</xdr:rowOff>
    </xdr:from>
    <xdr:ext cx="534377" cy="259045"/>
    <xdr:sp macro="" textlink="">
      <xdr:nvSpPr>
        <xdr:cNvPr id="490" name="テキスト ボックス 489"/>
        <xdr:cNvSpPr txBox="1"/>
      </xdr:nvSpPr>
      <xdr:spPr>
        <a:xfrm>
          <a:off x="7594111" y="162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97174</xdr:rowOff>
    </xdr:from>
    <xdr:to>
      <xdr:col>36</xdr:col>
      <xdr:colOff>165100</xdr:colOff>
      <xdr:row>96</xdr:row>
      <xdr:rowOff>27324</xdr:rowOff>
    </xdr:to>
    <xdr:sp macro="" textlink="">
      <xdr:nvSpPr>
        <xdr:cNvPr id="491" name="楕円 490"/>
        <xdr:cNvSpPr/>
      </xdr:nvSpPr>
      <xdr:spPr>
        <a:xfrm>
          <a:off x="6921500" y="16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43851</xdr:rowOff>
    </xdr:from>
    <xdr:ext cx="534377" cy="259045"/>
    <xdr:sp macro="" textlink="">
      <xdr:nvSpPr>
        <xdr:cNvPr id="492" name="テキスト ボックス 491"/>
        <xdr:cNvSpPr txBox="1"/>
      </xdr:nvSpPr>
      <xdr:spPr>
        <a:xfrm>
          <a:off x="6705111" y="161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131694</xdr:rowOff>
    </xdr:from>
    <xdr:to>
      <xdr:col>85</xdr:col>
      <xdr:colOff>127000</xdr:colOff>
      <xdr:row>38</xdr:row>
      <xdr:rowOff>134931</xdr:rowOff>
    </xdr:to>
    <xdr:cxnSp macro="">
      <xdr:nvCxnSpPr>
        <xdr:cNvPr id="519" name="直線コネクタ 518"/>
        <xdr:cNvCxnSpPr/>
      </xdr:nvCxnSpPr>
      <xdr:spPr>
        <a:xfrm flipV="1">
          <a:off x="15481300" y="6646794"/>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134931</xdr:rowOff>
    </xdr:from>
    <xdr:to>
      <xdr:col>81</xdr:col>
      <xdr:colOff>50800</xdr:colOff>
      <xdr:row>38</xdr:row>
      <xdr:rowOff>135288</xdr:rowOff>
    </xdr:to>
    <xdr:cxnSp macro="">
      <xdr:nvCxnSpPr>
        <xdr:cNvPr id="522" name="直線コネクタ 521"/>
        <xdr:cNvCxnSpPr/>
      </xdr:nvCxnSpPr>
      <xdr:spPr>
        <a:xfrm flipV="1">
          <a:off x="14592300" y="665003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135288</xdr:rowOff>
    </xdr:from>
    <xdr:to>
      <xdr:col>76</xdr:col>
      <xdr:colOff>114300</xdr:colOff>
      <xdr:row>38</xdr:row>
      <xdr:rowOff>137251</xdr:rowOff>
    </xdr:to>
    <xdr:cxnSp macro="">
      <xdr:nvCxnSpPr>
        <xdr:cNvPr id="525" name="直線コネクタ 524"/>
        <xdr:cNvCxnSpPr/>
      </xdr:nvCxnSpPr>
      <xdr:spPr>
        <a:xfrm flipV="1">
          <a:off x="13703300" y="665038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132337</xdr:rowOff>
    </xdr:from>
    <xdr:to>
      <xdr:col>71</xdr:col>
      <xdr:colOff>177800</xdr:colOff>
      <xdr:row>38</xdr:row>
      <xdr:rowOff>137251</xdr:rowOff>
    </xdr:to>
    <xdr:cxnSp macro="">
      <xdr:nvCxnSpPr>
        <xdr:cNvPr id="528" name="直線コネクタ 527"/>
        <xdr:cNvCxnSpPr/>
      </xdr:nvCxnSpPr>
      <xdr:spPr>
        <a:xfrm>
          <a:off x="12814300" y="664743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80894</xdr:rowOff>
    </xdr:from>
    <xdr:to>
      <xdr:col>85</xdr:col>
      <xdr:colOff>177800</xdr:colOff>
      <xdr:row>39</xdr:row>
      <xdr:rowOff>11044</xdr:rowOff>
    </xdr:to>
    <xdr:sp macro="" textlink="">
      <xdr:nvSpPr>
        <xdr:cNvPr id="538" name="楕円 537"/>
        <xdr:cNvSpPr/>
      </xdr:nvSpPr>
      <xdr:spPr>
        <a:xfrm>
          <a:off x="16268700" y="65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84131</xdr:rowOff>
    </xdr:from>
    <xdr:to>
      <xdr:col>81</xdr:col>
      <xdr:colOff>101600</xdr:colOff>
      <xdr:row>39</xdr:row>
      <xdr:rowOff>14281</xdr:rowOff>
    </xdr:to>
    <xdr:sp macro="" textlink="">
      <xdr:nvSpPr>
        <xdr:cNvPr id="540" name="楕円 539"/>
        <xdr:cNvSpPr/>
      </xdr:nvSpPr>
      <xdr:spPr>
        <a:xfrm>
          <a:off x="15430500" y="65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5408</xdr:rowOff>
    </xdr:from>
    <xdr:ext cx="469744" cy="259045"/>
    <xdr:sp macro="" textlink="">
      <xdr:nvSpPr>
        <xdr:cNvPr id="541" name="テキスト ボックス 540"/>
        <xdr:cNvSpPr txBox="1"/>
      </xdr:nvSpPr>
      <xdr:spPr>
        <a:xfrm>
          <a:off x="15246428" y="66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84488</xdr:rowOff>
    </xdr:from>
    <xdr:to>
      <xdr:col>76</xdr:col>
      <xdr:colOff>165100</xdr:colOff>
      <xdr:row>39</xdr:row>
      <xdr:rowOff>14638</xdr:rowOff>
    </xdr:to>
    <xdr:sp macro="" textlink="">
      <xdr:nvSpPr>
        <xdr:cNvPr id="542" name="楕円 541"/>
        <xdr:cNvSpPr/>
      </xdr:nvSpPr>
      <xdr:spPr>
        <a:xfrm>
          <a:off x="145415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5765</xdr:rowOff>
    </xdr:from>
    <xdr:ext cx="469744" cy="259045"/>
    <xdr:sp macro="" textlink="">
      <xdr:nvSpPr>
        <xdr:cNvPr id="543" name="テキスト ボックス 542"/>
        <xdr:cNvSpPr txBox="1"/>
      </xdr:nvSpPr>
      <xdr:spPr>
        <a:xfrm>
          <a:off x="14357428" y="66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86451</xdr:rowOff>
    </xdr:from>
    <xdr:to>
      <xdr:col>72</xdr:col>
      <xdr:colOff>38100</xdr:colOff>
      <xdr:row>39</xdr:row>
      <xdr:rowOff>16601</xdr:rowOff>
    </xdr:to>
    <xdr:sp macro="" textlink="">
      <xdr:nvSpPr>
        <xdr:cNvPr id="544" name="楕円 543"/>
        <xdr:cNvSpPr/>
      </xdr:nvSpPr>
      <xdr:spPr>
        <a:xfrm>
          <a:off x="13652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7728</xdr:rowOff>
    </xdr:from>
    <xdr:ext cx="469744" cy="259045"/>
    <xdr:sp macro="" textlink="">
      <xdr:nvSpPr>
        <xdr:cNvPr id="545" name="テキスト ボックス 544"/>
        <xdr:cNvSpPr txBox="1"/>
      </xdr:nvSpPr>
      <xdr:spPr>
        <a:xfrm>
          <a:off x="13468428" y="66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81537</xdr:rowOff>
    </xdr:from>
    <xdr:to>
      <xdr:col>67</xdr:col>
      <xdr:colOff>101600</xdr:colOff>
      <xdr:row>39</xdr:row>
      <xdr:rowOff>11687</xdr:rowOff>
    </xdr:to>
    <xdr:sp macro="" textlink="">
      <xdr:nvSpPr>
        <xdr:cNvPr id="546" name="楕円 545"/>
        <xdr:cNvSpPr/>
      </xdr:nvSpPr>
      <xdr:spPr>
        <a:xfrm>
          <a:off x="12763500" y="65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28214</xdr:rowOff>
    </xdr:from>
    <xdr:ext cx="469744" cy="259045"/>
    <xdr:sp macro="" textlink="">
      <xdr:nvSpPr>
        <xdr:cNvPr id="547" name="テキスト ボックス 546"/>
        <xdr:cNvSpPr txBox="1"/>
      </xdr:nvSpPr>
      <xdr:spPr>
        <a:xfrm>
          <a:off x="12579428" y="63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51895</xdr:rowOff>
    </xdr:from>
    <xdr:to>
      <xdr:col>85</xdr:col>
      <xdr:colOff>127000</xdr:colOff>
      <xdr:row>74</xdr:row>
      <xdr:rowOff>60170</xdr:rowOff>
    </xdr:to>
    <xdr:cxnSp macro="">
      <xdr:nvCxnSpPr>
        <xdr:cNvPr id="625" name="直線コネクタ 624"/>
        <xdr:cNvCxnSpPr/>
      </xdr:nvCxnSpPr>
      <xdr:spPr>
        <a:xfrm>
          <a:off x="15481300" y="1273919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22786</xdr:rowOff>
    </xdr:from>
    <xdr:to>
      <xdr:col>81</xdr:col>
      <xdr:colOff>50800</xdr:colOff>
      <xdr:row>74</xdr:row>
      <xdr:rowOff>51895</xdr:rowOff>
    </xdr:to>
    <xdr:cxnSp macro="">
      <xdr:nvCxnSpPr>
        <xdr:cNvPr id="628" name="直線コネクタ 627"/>
        <xdr:cNvCxnSpPr/>
      </xdr:nvCxnSpPr>
      <xdr:spPr>
        <a:xfrm>
          <a:off x="14592300" y="12710086"/>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36845</xdr:rowOff>
    </xdr:from>
    <xdr:to>
      <xdr:col>76</xdr:col>
      <xdr:colOff>114300</xdr:colOff>
      <xdr:row>74</xdr:row>
      <xdr:rowOff>22786</xdr:rowOff>
    </xdr:to>
    <xdr:cxnSp macro="">
      <xdr:nvCxnSpPr>
        <xdr:cNvPr id="631" name="直線コネクタ 630"/>
        <xdr:cNvCxnSpPr/>
      </xdr:nvCxnSpPr>
      <xdr:spPr>
        <a:xfrm>
          <a:off x="13703300" y="12381245"/>
          <a:ext cx="889000" cy="3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36845</xdr:rowOff>
    </xdr:from>
    <xdr:to>
      <xdr:col>71</xdr:col>
      <xdr:colOff>177800</xdr:colOff>
      <xdr:row>75</xdr:row>
      <xdr:rowOff>134283</xdr:rowOff>
    </xdr:to>
    <xdr:cxnSp macro="">
      <xdr:nvCxnSpPr>
        <xdr:cNvPr id="634" name="直線コネクタ 633"/>
        <xdr:cNvCxnSpPr/>
      </xdr:nvCxnSpPr>
      <xdr:spPr>
        <a:xfrm flipV="1">
          <a:off x="12814300" y="12381245"/>
          <a:ext cx="889000" cy="6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9370</xdr:rowOff>
    </xdr:from>
    <xdr:to>
      <xdr:col>85</xdr:col>
      <xdr:colOff>177800</xdr:colOff>
      <xdr:row>74</xdr:row>
      <xdr:rowOff>110970</xdr:rowOff>
    </xdr:to>
    <xdr:sp macro="" textlink="">
      <xdr:nvSpPr>
        <xdr:cNvPr id="644" name="楕円 643"/>
        <xdr:cNvSpPr/>
      </xdr:nvSpPr>
      <xdr:spPr>
        <a:xfrm>
          <a:off x="16268700" y="126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32247</xdr:rowOff>
    </xdr:from>
    <xdr:ext cx="599010" cy="259045"/>
    <xdr:sp macro="" textlink="">
      <xdr:nvSpPr>
        <xdr:cNvPr id="645" name="公債費該当値テキスト"/>
        <xdr:cNvSpPr txBox="1"/>
      </xdr:nvSpPr>
      <xdr:spPr>
        <a:xfrm>
          <a:off x="16370300" y="125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1095</xdr:rowOff>
    </xdr:from>
    <xdr:to>
      <xdr:col>81</xdr:col>
      <xdr:colOff>101600</xdr:colOff>
      <xdr:row>74</xdr:row>
      <xdr:rowOff>102695</xdr:rowOff>
    </xdr:to>
    <xdr:sp macro="" textlink="">
      <xdr:nvSpPr>
        <xdr:cNvPr id="646" name="楕円 645"/>
        <xdr:cNvSpPr/>
      </xdr:nvSpPr>
      <xdr:spPr>
        <a:xfrm>
          <a:off x="15430500" y="126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119222</xdr:rowOff>
    </xdr:from>
    <xdr:ext cx="599010" cy="259045"/>
    <xdr:sp macro="" textlink="">
      <xdr:nvSpPr>
        <xdr:cNvPr id="647" name="テキスト ボックス 646"/>
        <xdr:cNvSpPr txBox="1"/>
      </xdr:nvSpPr>
      <xdr:spPr>
        <a:xfrm>
          <a:off x="15181795" y="1246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143436</xdr:rowOff>
    </xdr:from>
    <xdr:to>
      <xdr:col>76</xdr:col>
      <xdr:colOff>165100</xdr:colOff>
      <xdr:row>74</xdr:row>
      <xdr:rowOff>73586</xdr:rowOff>
    </xdr:to>
    <xdr:sp macro="" textlink="">
      <xdr:nvSpPr>
        <xdr:cNvPr id="648" name="楕円 647"/>
        <xdr:cNvSpPr/>
      </xdr:nvSpPr>
      <xdr:spPr>
        <a:xfrm>
          <a:off x="14541500" y="126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90113</xdr:rowOff>
    </xdr:from>
    <xdr:ext cx="599010" cy="259045"/>
    <xdr:sp macro="" textlink="">
      <xdr:nvSpPr>
        <xdr:cNvPr id="649" name="テキスト ボックス 648"/>
        <xdr:cNvSpPr txBox="1"/>
      </xdr:nvSpPr>
      <xdr:spPr>
        <a:xfrm>
          <a:off x="14292795" y="124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157495</xdr:rowOff>
    </xdr:from>
    <xdr:to>
      <xdr:col>72</xdr:col>
      <xdr:colOff>38100</xdr:colOff>
      <xdr:row>72</xdr:row>
      <xdr:rowOff>87645</xdr:rowOff>
    </xdr:to>
    <xdr:sp macro="" textlink="">
      <xdr:nvSpPr>
        <xdr:cNvPr id="650" name="楕円 649"/>
        <xdr:cNvSpPr/>
      </xdr:nvSpPr>
      <xdr:spPr>
        <a:xfrm>
          <a:off x="13652500" y="123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104172</xdr:rowOff>
    </xdr:from>
    <xdr:ext cx="599010" cy="259045"/>
    <xdr:sp macro="" textlink="">
      <xdr:nvSpPr>
        <xdr:cNvPr id="651" name="テキスト ボックス 650"/>
        <xdr:cNvSpPr txBox="1"/>
      </xdr:nvSpPr>
      <xdr:spPr>
        <a:xfrm>
          <a:off x="13403795" y="1210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83483</xdr:rowOff>
    </xdr:from>
    <xdr:to>
      <xdr:col>67</xdr:col>
      <xdr:colOff>101600</xdr:colOff>
      <xdr:row>76</xdr:row>
      <xdr:rowOff>13633</xdr:rowOff>
    </xdr:to>
    <xdr:sp macro="" textlink="">
      <xdr:nvSpPr>
        <xdr:cNvPr id="652" name="楕円 651"/>
        <xdr:cNvSpPr/>
      </xdr:nvSpPr>
      <xdr:spPr>
        <a:xfrm>
          <a:off x="12763500" y="129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30160</xdr:rowOff>
    </xdr:from>
    <xdr:ext cx="534377" cy="259045"/>
    <xdr:sp macro="" textlink="">
      <xdr:nvSpPr>
        <xdr:cNvPr id="653" name="テキスト ボックス 652"/>
        <xdr:cNvSpPr txBox="1"/>
      </xdr:nvSpPr>
      <xdr:spPr>
        <a:xfrm>
          <a:off x="12547111" y="127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135564</xdr:rowOff>
    </xdr:from>
    <xdr:to>
      <xdr:col>85</xdr:col>
      <xdr:colOff>127000</xdr:colOff>
      <xdr:row>96</xdr:row>
      <xdr:rowOff>38680</xdr:rowOff>
    </xdr:to>
    <xdr:cxnSp macro="">
      <xdr:nvCxnSpPr>
        <xdr:cNvPr id="684" name="直線コネクタ 683"/>
        <xdr:cNvCxnSpPr/>
      </xdr:nvCxnSpPr>
      <xdr:spPr>
        <a:xfrm flipV="1">
          <a:off x="15481300" y="16251864"/>
          <a:ext cx="838200" cy="2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144413</xdr:rowOff>
    </xdr:from>
    <xdr:to>
      <xdr:col>81</xdr:col>
      <xdr:colOff>50800</xdr:colOff>
      <xdr:row>96</xdr:row>
      <xdr:rowOff>38680</xdr:rowOff>
    </xdr:to>
    <xdr:cxnSp macro="">
      <xdr:nvCxnSpPr>
        <xdr:cNvPr id="687" name="直線コネクタ 686"/>
        <xdr:cNvCxnSpPr/>
      </xdr:nvCxnSpPr>
      <xdr:spPr>
        <a:xfrm>
          <a:off x="14592300" y="16432163"/>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111027</xdr:rowOff>
    </xdr:from>
    <xdr:to>
      <xdr:col>76</xdr:col>
      <xdr:colOff>114300</xdr:colOff>
      <xdr:row>95</xdr:row>
      <xdr:rowOff>144413</xdr:rowOff>
    </xdr:to>
    <xdr:cxnSp macro="">
      <xdr:nvCxnSpPr>
        <xdr:cNvPr id="690" name="直線コネクタ 689"/>
        <xdr:cNvCxnSpPr/>
      </xdr:nvCxnSpPr>
      <xdr:spPr>
        <a:xfrm>
          <a:off x="13703300" y="16398777"/>
          <a:ext cx="8890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101251</xdr:rowOff>
    </xdr:from>
    <xdr:to>
      <xdr:col>71</xdr:col>
      <xdr:colOff>177800</xdr:colOff>
      <xdr:row>95</xdr:row>
      <xdr:rowOff>111027</xdr:rowOff>
    </xdr:to>
    <xdr:cxnSp macro="">
      <xdr:nvCxnSpPr>
        <xdr:cNvPr id="693" name="直線コネクタ 692"/>
        <xdr:cNvCxnSpPr/>
      </xdr:nvCxnSpPr>
      <xdr:spPr>
        <a:xfrm>
          <a:off x="12814300" y="16046101"/>
          <a:ext cx="889000" cy="3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84764</xdr:rowOff>
    </xdr:from>
    <xdr:to>
      <xdr:col>85</xdr:col>
      <xdr:colOff>177800</xdr:colOff>
      <xdr:row>95</xdr:row>
      <xdr:rowOff>14914</xdr:rowOff>
    </xdr:to>
    <xdr:sp macro="" textlink="">
      <xdr:nvSpPr>
        <xdr:cNvPr id="703" name="楕円 702"/>
        <xdr:cNvSpPr/>
      </xdr:nvSpPr>
      <xdr:spPr>
        <a:xfrm>
          <a:off x="16268700" y="162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107641</xdr:rowOff>
    </xdr:from>
    <xdr:ext cx="534377" cy="259045"/>
    <xdr:sp macro="" textlink="">
      <xdr:nvSpPr>
        <xdr:cNvPr id="704" name="積立金該当値テキスト"/>
        <xdr:cNvSpPr txBox="1"/>
      </xdr:nvSpPr>
      <xdr:spPr>
        <a:xfrm>
          <a:off x="16370300" y="1605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159330</xdr:rowOff>
    </xdr:from>
    <xdr:to>
      <xdr:col>81</xdr:col>
      <xdr:colOff>101600</xdr:colOff>
      <xdr:row>96</xdr:row>
      <xdr:rowOff>89480</xdr:rowOff>
    </xdr:to>
    <xdr:sp macro="" textlink="">
      <xdr:nvSpPr>
        <xdr:cNvPr id="705" name="楕円 704"/>
        <xdr:cNvSpPr/>
      </xdr:nvSpPr>
      <xdr:spPr>
        <a:xfrm>
          <a:off x="15430500" y="164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106007</xdr:rowOff>
    </xdr:from>
    <xdr:ext cx="534377" cy="259045"/>
    <xdr:sp macro="" textlink="">
      <xdr:nvSpPr>
        <xdr:cNvPr id="706" name="テキスト ボックス 705"/>
        <xdr:cNvSpPr txBox="1"/>
      </xdr:nvSpPr>
      <xdr:spPr>
        <a:xfrm>
          <a:off x="15214111" y="16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93613</xdr:rowOff>
    </xdr:from>
    <xdr:to>
      <xdr:col>76</xdr:col>
      <xdr:colOff>165100</xdr:colOff>
      <xdr:row>96</xdr:row>
      <xdr:rowOff>23763</xdr:rowOff>
    </xdr:to>
    <xdr:sp macro="" textlink="">
      <xdr:nvSpPr>
        <xdr:cNvPr id="707" name="楕円 706"/>
        <xdr:cNvSpPr/>
      </xdr:nvSpPr>
      <xdr:spPr>
        <a:xfrm>
          <a:off x="14541500" y="163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40290</xdr:rowOff>
    </xdr:from>
    <xdr:ext cx="534377" cy="259045"/>
    <xdr:sp macro="" textlink="">
      <xdr:nvSpPr>
        <xdr:cNvPr id="708" name="テキスト ボックス 707"/>
        <xdr:cNvSpPr txBox="1"/>
      </xdr:nvSpPr>
      <xdr:spPr>
        <a:xfrm>
          <a:off x="14325111" y="161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60227</xdr:rowOff>
    </xdr:from>
    <xdr:to>
      <xdr:col>72</xdr:col>
      <xdr:colOff>38100</xdr:colOff>
      <xdr:row>95</xdr:row>
      <xdr:rowOff>161827</xdr:rowOff>
    </xdr:to>
    <xdr:sp macro="" textlink="">
      <xdr:nvSpPr>
        <xdr:cNvPr id="709" name="楕円 708"/>
        <xdr:cNvSpPr/>
      </xdr:nvSpPr>
      <xdr:spPr>
        <a:xfrm>
          <a:off x="13652500" y="163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6904</xdr:rowOff>
    </xdr:from>
    <xdr:ext cx="534377" cy="259045"/>
    <xdr:sp macro="" textlink="">
      <xdr:nvSpPr>
        <xdr:cNvPr id="710" name="テキスト ボックス 709"/>
        <xdr:cNvSpPr txBox="1"/>
      </xdr:nvSpPr>
      <xdr:spPr>
        <a:xfrm>
          <a:off x="13436111" y="161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50451</xdr:rowOff>
    </xdr:from>
    <xdr:to>
      <xdr:col>67</xdr:col>
      <xdr:colOff>101600</xdr:colOff>
      <xdr:row>93</xdr:row>
      <xdr:rowOff>152051</xdr:rowOff>
    </xdr:to>
    <xdr:sp macro="" textlink="">
      <xdr:nvSpPr>
        <xdr:cNvPr id="711" name="楕円 710"/>
        <xdr:cNvSpPr/>
      </xdr:nvSpPr>
      <xdr:spPr>
        <a:xfrm>
          <a:off x="12763500" y="159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168578</xdr:rowOff>
    </xdr:from>
    <xdr:ext cx="534377" cy="259045"/>
    <xdr:sp macro="" textlink="">
      <xdr:nvSpPr>
        <xdr:cNvPr id="712" name="テキスト ボックス 711"/>
        <xdr:cNvSpPr txBox="1"/>
      </xdr:nvSpPr>
      <xdr:spPr>
        <a:xfrm>
          <a:off x="12547111" y="157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112039</xdr:rowOff>
    </xdr:from>
    <xdr:to>
      <xdr:col>116</xdr:col>
      <xdr:colOff>63500</xdr:colOff>
      <xdr:row>39</xdr:row>
      <xdr:rowOff>44450</xdr:rowOff>
    </xdr:to>
    <xdr:cxnSp macro="">
      <xdr:nvCxnSpPr>
        <xdr:cNvPr id="741" name="直線コネクタ 740"/>
        <xdr:cNvCxnSpPr/>
      </xdr:nvCxnSpPr>
      <xdr:spPr>
        <a:xfrm flipV="1">
          <a:off x="21323300" y="6455689"/>
          <a:ext cx="838200" cy="2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66701</xdr:rowOff>
    </xdr:from>
    <xdr:to>
      <xdr:col>107</xdr:col>
      <xdr:colOff>50800</xdr:colOff>
      <xdr:row>39</xdr:row>
      <xdr:rowOff>44450</xdr:rowOff>
    </xdr:to>
    <xdr:cxnSp macro="">
      <xdr:nvCxnSpPr>
        <xdr:cNvPr id="747" name="直線コネクタ 746"/>
        <xdr:cNvCxnSpPr/>
      </xdr:nvCxnSpPr>
      <xdr:spPr>
        <a:xfrm>
          <a:off x="19545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66701</xdr:rowOff>
    </xdr:from>
    <xdr:to>
      <xdr:col>102</xdr:col>
      <xdr:colOff>114300</xdr:colOff>
      <xdr:row>39</xdr:row>
      <xdr:rowOff>44450</xdr:rowOff>
    </xdr:to>
    <xdr:cxnSp macro="">
      <xdr:nvCxnSpPr>
        <xdr:cNvPr id="750" name="直線コネクタ 749"/>
        <xdr:cNvCxnSpPr/>
      </xdr:nvCxnSpPr>
      <xdr:spPr>
        <a:xfrm flipV="1">
          <a:off x="18656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61239</xdr:rowOff>
    </xdr:from>
    <xdr:to>
      <xdr:col>116</xdr:col>
      <xdr:colOff>114300</xdr:colOff>
      <xdr:row>37</xdr:row>
      <xdr:rowOff>162840</xdr:rowOff>
    </xdr:to>
    <xdr:sp macro="" textlink="">
      <xdr:nvSpPr>
        <xdr:cNvPr id="760" name="楕円 759"/>
        <xdr:cNvSpPr/>
      </xdr:nvSpPr>
      <xdr:spPr>
        <a:xfrm>
          <a:off x="221107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84116</xdr:rowOff>
    </xdr:from>
    <xdr:ext cx="469744" cy="259045"/>
    <xdr:sp macro="" textlink="">
      <xdr:nvSpPr>
        <xdr:cNvPr id="761" name="投資及び出資金該当値テキスト"/>
        <xdr:cNvSpPr txBox="1"/>
      </xdr:nvSpPr>
      <xdr:spPr>
        <a:xfrm>
          <a:off x="22212300" y="62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15901</xdr:rowOff>
    </xdr:from>
    <xdr:to>
      <xdr:col>102</xdr:col>
      <xdr:colOff>165100</xdr:colOff>
      <xdr:row>36</xdr:row>
      <xdr:rowOff>117501</xdr:rowOff>
    </xdr:to>
    <xdr:sp macro="" textlink="">
      <xdr:nvSpPr>
        <xdr:cNvPr id="766" name="楕円 765"/>
        <xdr:cNvSpPr/>
      </xdr:nvSpPr>
      <xdr:spPr>
        <a:xfrm>
          <a:off x="19494500" y="61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134028</xdr:rowOff>
    </xdr:from>
    <xdr:ext cx="534377" cy="259045"/>
    <xdr:sp macro="" textlink="">
      <xdr:nvSpPr>
        <xdr:cNvPr id="767" name="テキスト ボックス 766"/>
        <xdr:cNvSpPr txBox="1"/>
      </xdr:nvSpPr>
      <xdr:spPr>
        <a:xfrm>
          <a:off x="19278111" y="5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23343</xdr:rowOff>
    </xdr:from>
    <xdr:to>
      <xdr:col>116</xdr:col>
      <xdr:colOff>63500</xdr:colOff>
      <xdr:row>57</xdr:row>
      <xdr:rowOff>88779</xdr:rowOff>
    </xdr:to>
    <xdr:cxnSp macro="">
      <xdr:nvCxnSpPr>
        <xdr:cNvPr id="794" name="直線コネクタ 793"/>
        <xdr:cNvCxnSpPr/>
      </xdr:nvCxnSpPr>
      <xdr:spPr>
        <a:xfrm flipV="1">
          <a:off x="21323300" y="9795993"/>
          <a:ext cx="8382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69462</xdr:rowOff>
    </xdr:from>
    <xdr:to>
      <xdr:col>111</xdr:col>
      <xdr:colOff>177800</xdr:colOff>
      <xdr:row>57</xdr:row>
      <xdr:rowOff>88779</xdr:rowOff>
    </xdr:to>
    <xdr:cxnSp macro="">
      <xdr:nvCxnSpPr>
        <xdr:cNvPr id="797" name="直線コネクタ 796"/>
        <xdr:cNvCxnSpPr/>
      </xdr:nvCxnSpPr>
      <xdr:spPr>
        <a:xfrm>
          <a:off x="20434300" y="9842112"/>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168732</xdr:rowOff>
    </xdr:from>
    <xdr:to>
      <xdr:col>107</xdr:col>
      <xdr:colOff>50800</xdr:colOff>
      <xdr:row>57</xdr:row>
      <xdr:rowOff>69462</xdr:rowOff>
    </xdr:to>
    <xdr:cxnSp macro="">
      <xdr:nvCxnSpPr>
        <xdr:cNvPr id="800" name="直線コネクタ 799"/>
        <xdr:cNvCxnSpPr/>
      </xdr:nvCxnSpPr>
      <xdr:spPr>
        <a:xfrm>
          <a:off x="19545300" y="9769932"/>
          <a:ext cx="8890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168732</xdr:rowOff>
    </xdr:from>
    <xdr:to>
      <xdr:col>102</xdr:col>
      <xdr:colOff>114300</xdr:colOff>
      <xdr:row>57</xdr:row>
      <xdr:rowOff>74035</xdr:rowOff>
    </xdr:to>
    <xdr:cxnSp macro="">
      <xdr:nvCxnSpPr>
        <xdr:cNvPr id="803" name="直線コネクタ 802"/>
        <xdr:cNvCxnSpPr/>
      </xdr:nvCxnSpPr>
      <xdr:spPr>
        <a:xfrm flipV="1">
          <a:off x="18656300" y="9769932"/>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143993</xdr:rowOff>
    </xdr:from>
    <xdr:to>
      <xdr:col>116</xdr:col>
      <xdr:colOff>114300</xdr:colOff>
      <xdr:row>57</xdr:row>
      <xdr:rowOff>74143</xdr:rowOff>
    </xdr:to>
    <xdr:sp macro="" textlink="">
      <xdr:nvSpPr>
        <xdr:cNvPr id="813" name="楕円 812"/>
        <xdr:cNvSpPr/>
      </xdr:nvSpPr>
      <xdr:spPr>
        <a:xfrm>
          <a:off x="221107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122420</xdr:rowOff>
    </xdr:from>
    <xdr:ext cx="469744" cy="259045"/>
    <xdr:sp macro="" textlink="">
      <xdr:nvSpPr>
        <xdr:cNvPr id="814" name="貸付金該当値テキスト"/>
        <xdr:cNvSpPr txBox="1"/>
      </xdr:nvSpPr>
      <xdr:spPr>
        <a:xfrm>
          <a:off x="22212300" y="972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37979</xdr:rowOff>
    </xdr:from>
    <xdr:to>
      <xdr:col>112</xdr:col>
      <xdr:colOff>38100</xdr:colOff>
      <xdr:row>57</xdr:row>
      <xdr:rowOff>139579</xdr:rowOff>
    </xdr:to>
    <xdr:sp macro="" textlink="">
      <xdr:nvSpPr>
        <xdr:cNvPr id="815" name="楕円 814"/>
        <xdr:cNvSpPr/>
      </xdr:nvSpPr>
      <xdr:spPr>
        <a:xfrm>
          <a:off x="21272500" y="98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130706</xdr:rowOff>
    </xdr:from>
    <xdr:ext cx="469744" cy="259045"/>
    <xdr:sp macro="" textlink="">
      <xdr:nvSpPr>
        <xdr:cNvPr id="816" name="テキスト ボックス 815"/>
        <xdr:cNvSpPr txBox="1"/>
      </xdr:nvSpPr>
      <xdr:spPr>
        <a:xfrm>
          <a:off x="21088428" y="990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18662</xdr:rowOff>
    </xdr:from>
    <xdr:to>
      <xdr:col>107</xdr:col>
      <xdr:colOff>101600</xdr:colOff>
      <xdr:row>57</xdr:row>
      <xdr:rowOff>120262</xdr:rowOff>
    </xdr:to>
    <xdr:sp macro="" textlink="">
      <xdr:nvSpPr>
        <xdr:cNvPr id="817" name="楕円 816"/>
        <xdr:cNvSpPr/>
      </xdr:nvSpPr>
      <xdr:spPr>
        <a:xfrm>
          <a:off x="20383500" y="97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111389</xdr:rowOff>
    </xdr:from>
    <xdr:ext cx="469744" cy="259045"/>
    <xdr:sp macro="" textlink="">
      <xdr:nvSpPr>
        <xdr:cNvPr id="818" name="テキスト ボックス 817"/>
        <xdr:cNvSpPr txBox="1"/>
      </xdr:nvSpPr>
      <xdr:spPr>
        <a:xfrm>
          <a:off x="20199428" y="988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117932</xdr:rowOff>
    </xdr:from>
    <xdr:to>
      <xdr:col>102</xdr:col>
      <xdr:colOff>165100</xdr:colOff>
      <xdr:row>57</xdr:row>
      <xdr:rowOff>48082</xdr:rowOff>
    </xdr:to>
    <xdr:sp macro="" textlink="">
      <xdr:nvSpPr>
        <xdr:cNvPr id="819" name="楕円 818"/>
        <xdr:cNvSpPr/>
      </xdr:nvSpPr>
      <xdr:spPr>
        <a:xfrm>
          <a:off x="19494500" y="97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39209</xdr:rowOff>
    </xdr:from>
    <xdr:ext cx="469744" cy="259045"/>
    <xdr:sp macro="" textlink="">
      <xdr:nvSpPr>
        <xdr:cNvPr id="820" name="テキスト ボックス 819"/>
        <xdr:cNvSpPr txBox="1"/>
      </xdr:nvSpPr>
      <xdr:spPr>
        <a:xfrm>
          <a:off x="19310428" y="981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23235</xdr:rowOff>
    </xdr:from>
    <xdr:to>
      <xdr:col>98</xdr:col>
      <xdr:colOff>38100</xdr:colOff>
      <xdr:row>57</xdr:row>
      <xdr:rowOff>124835</xdr:rowOff>
    </xdr:to>
    <xdr:sp macro="" textlink="">
      <xdr:nvSpPr>
        <xdr:cNvPr id="821" name="楕円 820"/>
        <xdr:cNvSpPr/>
      </xdr:nvSpPr>
      <xdr:spPr>
        <a:xfrm>
          <a:off x="18605500" y="9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115962</xdr:rowOff>
    </xdr:from>
    <xdr:ext cx="469744" cy="259045"/>
    <xdr:sp macro="" textlink="">
      <xdr:nvSpPr>
        <xdr:cNvPr id="822" name="テキスト ボックス 821"/>
        <xdr:cNvSpPr txBox="1"/>
      </xdr:nvSpPr>
      <xdr:spPr>
        <a:xfrm>
          <a:off x="18421428" y="98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10751</xdr:rowOff>
    </xdr:from>
    <xdr:to>
      <xdr:col>116</xdr:col>
      <xdr:colOff>62864</xdr:colOff>
      <xdr:row>78</xdr:row>
      <xdr:rowOff>141681</xdr:rowOff>
    </xdr:to>
    <xdr:cxnSp macro="">
      <xdr:nvCxnSpPr>
        <xdr:cNvPr id="847" name="直線コネクタ 846"/>
        <xdr:cNvCxnSpPr/>
      </xdr:nvCxnSpPr>
      <xdr:spPr>
        <a:xfrm flipV="1">
          <a:off x="22159595" y="12355151"/>
          <a:ext cx="1269" cy="115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145508</xdr:rowOff>
    </xdr:from>
    <xdr:ext cx="534377" cy="259045"/>
    <xdr:sp macro="" textlink="">
      <xdr:nvSpPr>
        <xdr:cNvPr id="848" name="繰出金最小値テキスト"/>
        <xdr:cNvSpPr txBox="1"/>
      </xdr:nvSpPr>
      <xdr:spPr>
        <a:xfrm>
          <a:off x="22212300" y="135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141681</xdr:rowOff>
    </xdr:from>
    <xdr:to>
      <xdr:col>116</xdr:col>
      <xdr:colOff>152400</xdr:colOff>
      <xdr:row>78</xdr:row>
      <xdr:rowOff>141681</xdr:rowOff>
    </xdr:to>
    <xdr:cxnSp macro="">
      <xdr:nvCxnSpPr>
        <xdr:cNvPr id="849" name="直線コネクタ 848"/>
        <xdr:cNvCxnSpPr/>
      </xdr:nvCxnSpPr>
      <xdr:spPr>
        <a:xfrm>
          <a:off x="22072600" y="1351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128878</xdr:rowOff>
    </xdr:from>
    <xdr:ext cx="534377" cy="259045"/>
    <xdr:sp macro="" textlink="">
      <xdr:nvSpPr>
        <xdr:cNvPr id="850" name="繰出金最大値テキスト"/>
        <xdr:cNvSpPr txBox="1"/>
      </xdr:nvSpPr>
      <xdr:spPr>
        <a:xfrm>
          <a:off x="22212300" y="121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10751</xdr:rowOff>
    </xdr:from>
    <xdr:to>
      <xdr:col>116</xdr:col>
      <xdr:colOff>152400</xdr:colOff>
      <xdr:row>72</xdr:row>
      <xdr:rowOff>10751</xdr:rowOff>
    </xdr:to>
    <xdr:cxnSp macro="">
      <xdr:nvCxnSpPr>
        <xdr:cNvPr id="851" name="直線コネクタ 850"/>
        <xdr:cNvCxnSpPr/>
      </xdr:nvCxnSpPr>
      <xdr:spPr>
        <a:xfrm>
          <a:off x="22072600" y="1235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80873</xdr:rowOff>
    </xdr:from>
    <xdr:to>
      <xdr:col>116</xdr:col>
      <xdr:colOff>63500</xdr:colOff>
      <xdr:row>73</xdr:row>
      <xdr:rowOff>136157</xdr:rowOff>
    </xdr:to>
    <xdr:cxnSp macro="">
      <xdr:nvCxnSpPr>
        <xdr:cNvPr id="852" name="直線コネクタ 851"/>
        <xdr:cNvCxnSpPr/>
      </xdr:nvCxnSpPr>
      <xdr:spPr>
        <a:xfrm>
          <a:off x="21323300" y="12082373"/>
          <a:ext cx="838200" cy="5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104341</xdr:rowOff>
    </xdr:from>
    <xdr:ext cx="534377" cy="259045"/>
    <xdr:sp macro="" textlink="">
      <xdr:nvSpPr>
        <xdr:cNvPr id="853" name="繰出金平均値テキスト"/>
        <xdr:cNvSpPr txBox="1"/>
      </xdr:nvSpPr>
      <xdr:spPr>
        <a:xfrm>
          <a:off x="22212300" y="1296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125914</xdr:rowOff>
    </xdr:from>
    <xdr:to>
      <xdr:col>116</xdr:col>
      <xdr:colOff>114300</xdr:colOff>
      <xdr:row>76</xdr:row>
      <xdr:rowOff>56065</xdr:rowOff>
    </xdr:to>
    <xdr:sp macro="" textlink="">
      <xdr:nvSpPr>
        <xdr:cNvPr id="854" name="フローチャート: 判断 853"/>
        <xdr:cNvSpPr/>
      </xdr:nvSpPr>
      <xdr:spPr>
        <a:xfrm>
          <a:off x="221107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80873</xdr:rowOff>
    </xdr:from>
    <xdr:to>
      <xdr:col>111</xdr:col>
      <xdr:colOff>177800</xdr:colOff>
      <xdr:row>71</xdr:row>
      <xdr:rowOff>153626</xdr:rowOff>
    </xdr:to>
    <xdr:cxnSp macro="">
      <xdr:nvCxnSpPr>
        <xdr:cNvPr id="855" name="直線コネクタ 854"/>
        <xdr:cNvCxnSpPr/>
      </xdr:nvCxnSpPr>
      <xdr:spPr>
        <a:xfrm flipV="1">
          <a:off x="20434300" y="12082373"/>
          <a:ext cx="8890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21082</xdr:rowOff>
    </xdr:from>
    <xdr:to>
      <xdr:col>112</xdr:col>
      <xdr:colOff>38100</xdr:colOff>
      <xdr:row>75</xdr:row>
      <xdr:rowOff>122682</xdr:rowOff>
    </xdr:to>
    <xdr:sp macro="" textlink="">
      <xdr:nvSpPr>
        <xdr:cNvPr id="856" name="フローチャート: 判断 855"/>
        <xdr:cNvSpPr/>
      </xdr:nvSpPr>
      <xdr:spPr>
        <a:xfrm>
          <a:off x="21272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113809</xdr:rowOff>
    </xdr:from>
    <xdr:ext cx="534377" cy="259045"/>
    <xdr:sp macro="" textlink="">
      <xdr:nvSpPr>
        <xdr:cNvPr id="857" name="テキスト ボックス 856"/>
        <xdr:cNvSpPr txBox="1"/>
      </xdr:nvSpPr>
      <xdr:spPr>
        <a:xfrm>
          <a:off x="21056111" y="129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153626</xdr:rowOff>
    </xdr:from>
    <xdr:to>
      <xdr:col>107</xdr:col>
      <xdr:colOff>50800</xdr:colOff>
      <xdr:row>71</xdr:row>
      <xdr:rowOff>161303</xdr:rowOff>
    </xdr:to>
    <xdr:cxnSp macro="">
      <xdr:nvCxnSpPr>
        <xdr:cNvPr id="858" name="直線コネクタ 857"/>
        <xdr:cNvCxnSpPr/>
      </xdr:nvCxnSpPr>
      <xdr:spPr>
        <a:xfrm flipV="1">
          <a:off x="19545300" y="1232657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12376</xdr:rowOff>
    </xdr:from>
    <xdr:to>
      <xdr:col>107</xdr:col>
      <xdr:colOff>101600</xdr:colOff>
      <xdr:row>75</xdr:row>
      <xdr:rowOff>113976</xdr:rowOff>
    </xdr:to>
    <xdr:sp macro="" textlink="">
      <xdr:nvSpPr>
        <xdr:cNvPr id="859" name="フローチャート: 判断 858"/>
        <xdr:cNvSpPr/>
      </xdr:nvSpPr>
      <xdr:spPr>
        <a:xfrm>
          <a:off x="20383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105103</xdr:rowOff>
    </xdr:from>
    <xdr:ext cx="534377" cy="259045"/>
    <xdr:sp macro="" textlink="">
      <xdr:nvSpPr>
        <xdr:cNvPr id="860" name="テキスト ボックス 859"/>
        <xdr:cNvSpPr txBox="1"/>
      </xdr:nvSpPr>
      <xdr:spPr>
        <a:xfrm>
          <a:off x="20167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137147</xdr:rowOff>
    </xdr:from>
    <xdr:to>
      <xdr:col>102</xdr:col>
      <xdr:colOff>114300</xdr:colOff>
      <xdr:row>71</xdr:row>
      <xdr:rowOff>161303</xdr:rowOff>
    </xdr:to>
    <xdr:cxnSp macro="">
      <xdr:nvCxnSpPr>
        <xdr:cNvPr id="861" name="直線コネクタ 860"/>
        <xdr:cNvCxnSpPr/>
      </xdr:nvCxnSpPr>
      <xdr:spPr>
        <a:xfrm>
          <a:off x="18656300" y="1231009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13386</xdr:rowOff>
    </xdr:from>
    <xdr:to>
      <xdr:col>102</xdr:col>
      <xdr:colOff>165100</xdr:colOff>
      <xdr:row>75</xdr:row>
      <xdr:rowOff>114986</xdr:rowOff>
    </xdr:to>
    <xdr:sp macro="" textlink="">
      <xdr:nvSpPr>
        <xdr:cNvPr id="862" name="フローチャート: 判断 861"/>
        <xdr:cNvSpPr/>
      </xdr:nvSpPr>
      <xdr:spPr>
        <a:xfrm>
          <a:off x="19494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106113</xdr:rowOff>
    </xdr:from>
    <xdr:ext cx="534377" cy="259045"/>
    <xdr:sp macro="" textlink="">
      <xdr:nvSpPr>
        <xdr:cNvPr id="863" name="テキスト ボックス 862"/>
        <xdr:cNvSpPr txBox="1"/>
      </xdr:nvSpPr>
      <xdr:spPr>
        <a:xfrm>
          <a:off x="19278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160624</xdr:rowOff>
    </xdr:from>
    <xdr:to>
      <xdr:col>98</xdr:col>
      <xdr:colOff>38100</xdr:colOff>
      <xdr:row>75</xdr:row>
      <xdr:rowOff>90774</xdr:rowOff>
    </xdr:to>
    <xdr:sp macro="" textlink="">
      <xdr:nvSpPr>
        <xdr:cNvPr id="864" name="フローチャート: 判断 863"/>
        <xdr:cNvSpPr/>
      </xdr:nvSpPr>
      <xdr:spPr>
        <a:xfrm>
          <a:off x="18605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81901</xdr:rowOff>
    </xdr:from>
    <xdr:ext cx="534377" cy="259045"/>
    <xdr:sp macro="" textlink="">
      <xdr:nvSpPr>
        <xdr:cNvPr id="865" name="テキスト ボックス 864"/>
        <xdr:cNvSpPr txBox="1"/>
      </xdr:nvSpPr>
      <xdr:spPr>
        <a:xfrm>
          <a:off x="18389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85357</xdr:rowOff>
    </xdr:from>
    <xdr:to>
      <xdr:col>116</xdr:col>
      <xdr:colOff>114300</xdr:colOff>
      <xdr:row>74</xdr:row>
      <xdr:rowOff>15507</xdr:rowOff>
    </xdr:to>
    <xdr:sp macro="" textlink="">
      <xdr:nvSpPr>
        <xdr:cNvPr id="871" name="楕円 870"/>
        <xdr:cNvSpPr/>
      </xdr:nvSpPr>
      <xdr:spPr>
        <a:xfrm>
          <a:off x="22110700" y="12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108234</xdr:rowOff>
    </xdr:from>
    <xdr:ext cx="534377" cy="259045"/>
    <xdr:sp macro="" textlink="">
      <xdr:nvSpPr>
        <xdr:cNvPr id="872" name="繰出金該当値テキスト"/>
        <xdr:cNvSpPr txBox="1"/>
      </xdr:nvSpPr>
      <xdr:spPr>
        <a:xfrm>
          <a:off x="22212300" y="124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30073</xdr:rowOff>
    </xdr:from>
    <xdr:to>
      <xdr:col>112</xdr:col>
      <xdr:colOff>38100</xdr:colOff>
      <xdr:row>70</xdr:row>
      <xdr:rowOff>131673</xdr:rowOff>
    </xdr:to>
    <xdr:sp macro="" textlink="">
      <xdr:nvSpPr>
        <xdr:cNvPr id="873" name="楕円 872"/>
        <xdr:cNvSpPr/>
      </xdr:nvSpPr>
      <xdr:spPr>
        <a:xfrm>
          <a:off x="212725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148200</xdr:rowOff>
    </xdr:from>
    <xdr:ext cx="534377" cy="259045"/>
    <xdr:sp macro="" textlink="">
      <xdr:nvSpPr>
        <xdr:cNvPr id="874" name="テキスト ボックス 873"/>
        <xdr:cNvSpPr txBox="1"/>
      </xdr:nvSpPr>
      <xdr:spPr>
        <a:xfrm>
          <a:off x="21056111" y="118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102826</xdr:rowOff>
    </xdr:from>
    <xdr:to>
      <xdr:col>107</xdr:col>
      <xdr:colOff>101600</xdr:colOff>
      <xdr:row>72</xdr:row>
      <xdr:rowOff>32976</xdr:rowOff>
    </xdr:to>
    <xdr:sp macro="" textlink="">
      <xdr:nvSpPr>
        <xdr:cNvPr id="875" name="楕円 874"/>
        <xdr:cNvSpPr/>
      </xdr:nvSpPr>
      <xdr:spPr>
        <a:xfrm>
          <a:off x="20383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49503</xdr:rowOff>
    </xdr:from>
    <xdr:ext cx="534377" cy="259045"/>
    <xdr:sp macro="" textlink="">
      <xdr:nvSpPr>
        <xdr:cNvPr id="876" name="テキスト ボックス 875"/>
        <xdr:cNvSpPr txBox="1"/>
      </xdr:nvSpPr>
      <xdr:spPr>
        <a:xfrm>
          <a:off x="20167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110503</xdr:rowOff>
    </xdr:from>
    <xdr:to>
      <xdr:col>102</xdr:col>
      <xdr:colOff>165100</xdr:colOff>
      <xdr:row>72</xdr:row>
      <xdr:rowOff>40653</xdr:rowOff>
    </xdr:to>
    <xdr:sp macro="" textlink="">
      <xdr:nvSpPr>
        <xdr:cNvPr id="877" name="楕円 876"/>
        <xdr:cNvSpPr/>
      </xdr:nvSpPr>
      <xdr:spPr>
        <a:xfrm>
          <a:off x="19494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57180</xdr:rowOff>
    </xdr:from>
    <xdr:ext cx="534377" cy="259045"/>
    <xdr:sp macro="" textlink="">
      <xdr:nvSpPr>
        <xdr:cNvPr id="878" name="テキスト ボックス 877"/>
        <xdr:cNvSpPr txBox="1"/>
      </xdr:nvSpPr>
      <xdr:spPr>
        <a:xfrm>
          <a:off x="19278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86347</xdr:rowOff>
    </xdr:from>
    <xdr:to>
      <xdr:col>98</xdr:col>
      <xdr:colOff>38100</xdr:colOff>
      <xdr:row>72</xdr:row>
      <xdr:rowOff>16497</xdr:rowOff>
    </xdr:to>
    <xdr:sp macro="" textlink="">
      <xdr:nvSpPr>
        <xdr:cNvPr id="879" name="楕円 878"/>
        <xdr:cNvSpPr/>
      </xdr:nvSpPr>
      <xdr:spPr>
        <a:xfrm>
          <a:off x="18605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33024</xdr:rowOff>
    </xdr:from>
    <xdr:ext cx="534377" cy="259045"/>
    <xdr:sp macro="" textlink="">
      <xdr:nvSpPr>
        <xdr:cNvPr id="880" name="テキスト ボックス 879"/>
        <xdr:cNvSpPr txBox="1"/>
      </xdr:nvSpPr>
      <xdr:spPr>
        <a:xfrm>
          <a:off x="18389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1,016,727</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円となっている。類似団体平均値は</a:t>
          </a:r>
          <a:r>
            <a:rPr kumimoji="1" lang="en-US" altLang="ja-JP" sz="1300">
              <a:latin typeface="ＭＳ Ｐゴシック" panose="020B0600070205080204" pitchFamily="50" charset="-128"/>
              <a:ea typeface="ＭＳ Ｐゴシック" panose="020B0600070205080204" pitchFamily="50" charset="-128"/>
            </a:rPr>
            <a:t>911,494</a:t>
          </a:r>
          <a:r>
            <a:rPr kumimoji="1" lang="ja-JP" altLang="en-US" sz="1300">
              <a:latin typeface="ＭＳ Ｐゴシック" panose="020B0600070205080204" pitchFamily="50" charset="-128"/>
              <a:ea typeface="ＭＳ Ｐゴシック" panose="020B0600070205080204" pitchFamily="50" charset="-128"/>
            </a:rPr>
            <a:t>円であるため上回っている。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新型コロナウイルス感染症対策にかかる特別定額給付金や事業者緊急応援給付金、営業時間短縮協力金等のほか、公営企業会計法適用に移行した下水道事業会計に対する補助金（繰出金からの変更）などにより、前年度比</a:t>
          </a:r>
          <a:r>
            <a:rPr kumimoji="1" lang="en-US" altLang="ja-JP" sz="1300">
              <a:latin typeface="ＭＳ Ｐゴシック" panose="020B0600070205080204" pitchFamily="50" charset="-128"/>
              <a:ea typeface="ＭＳ Ｐゴシック" panose="020B0600070205080204" pitchFamily="50" charset="-128"/>
            </a:rPr>
            <a:t>159,757</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繰出金では、前述のとおり下水道事業会計に対する繰出金などにより、前年度比</a:t>
          </a:r>
          <a:r>
            <a:rPr kumimoji="1" lang="en-US" altLang="ja-JP" sz="1300">
              <a:latin typeface="ＭＳ Ｐゴシック" panose="020B0600070205080204" pitchFamily="50" charset="-128"/>
              <a:ea typeface="ＭＳ Ｐゴシック" panose="020B0600070205080204" pitchFamily="50" charset="-128"/>
            </a:rPr>
            <a:t>29,902</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物件費では、用途廃止したごみ処理施設や体育館の解体、小中学校学習用コンピューター購入などにより、前年度比</a:t>
          </a:r>
          <a:r>
            <a:rPr kumimoji="1" lang="en-US" altLang="ja-JP" sz="1300">
              <a:latin typeface="ＭＳ Ｐゴシック" panose="020B0600070205080204" pitchFamily="50" charset="-128"/>
              <a:ea typeface="ＭＳ Ｐゴシック" panose="020B0600070205080204" pitchFamily="50" charset="-128"/>
            </a:rPr>
            <a:t>15,853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住民一人当たりのコストが類似団体平均値を上回る要因として、当市は３つの有人離島をはじめとした広大な行政範囲を有するため管理すべき公共施設も多く、また、人口減少も著しいことが挙げられる。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26,998
26,543
241.60
28,628,480
27,449,615
843,140
12,424,616
20,616,442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58547</xdr:rowOff>
    </xdr:from>
    <xdr:to>
      <xdr:col>24</xdr:col>
      <xdr:colOff>63500</xdr:colOff>
      <xdr:row>34</xdr:row>
      <xdr:rowOff>93409</xdr:rowOff>
    </xdr:to>
    <xdr:cxnSp macro="">
      <xdr:nvCxnSpPr>
        <xdr:cNvPr id="61" name="直線コネクタ 60"/>
        <xdr:cNvCxnSpPr/>
      </xdr:nvCxnSpPr>
      <xdr:spPr>
        <a:xfrm>
          <a:off x="3797300" y="588784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58547</xdr:rowOff>
    </xdr:from>
    <xdr:to>
      <xdr:col>19</xdr:col>
      <xdr:colOff>177800</xdr:colOff>
      <xdr:row>34</xdr:row>
      <xdr:rowOff>92075</xdr:rowOff>
    </xdr:to>
    <xdr:cxnSp macro="">
      <xdr:nvCxnSpPr>
        <xdr:cNvPr id="64" name="直線コネクタ 63"/>
        <xdr:cNvCxnSpPr/>
      </xdr:nvCxnSpPr>
      <xdr:spPr>
        <a:xfrm flipV="1">
          <a:off x="2908300" y="588784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92075</xdr:rowOff>
    </xdr:from>
    <xdr:to>
      <xdr:col>15</xdr:col>
      <xdr:colOff>50800</xdr:colOff>
      <xdr:row>35</xdr:row>
      <xdr:rowOff>39116</xdr:rowOff>
    </xdr:to>
    <xdr:cxnSp macro="">
      <xdr:nvCxnSpPr>
        <xdr:cNvPr id="67" name="直線コネクタ 66"/>
        <xdr:cNvCxnSpPr/>
      </xdr:nvCxnSpPr>
      <xdr:spPr>
        <a:xfrm flipV="1">
          <a:off x="2019300" y="592137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39116</xdr:rowOff>
    </xdr:to>
    <xdr:cxnSp macro="">
      <xdr:nvCxnSpPr>
        <xdr:cNvPr id="70" name="直線コネクタ 69"/>
        <xdr:cNvCxnSpPr/>
      </xdr:nvCxnSpPr>
      <xdr:spPr>
        <a:xfrm>
          <a:off x="1130300" y="6010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42609</xdr:rowOff>
    </xdr:from>
    <xdr:to>
      <xdr:col>24</xdr:col>
      <xdr:colOff>114300</xdr:colOff>
      <xdr:row>34</xdr:row>
      <xdr:rowOff>144209</xdr:rowOff>
    </xdr:to>
    <xdr:sp macro="" textlink="">
      <xdr:nvSpPr>
        <xdr:cNvPr id="80" name="楕円 79"/>
        <xdr:cNvSpPr/>
      </xdr:nvSpPr>
      <xdr:spPr>
        <a:xfrm>
          <a:off x="4584700" y="58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65486</xdr:rowOff>
    </xdr:from>
    <xdr:ext cx="469744" cy="259045"/>
    <xdr:sp macro="" textlink="">
      <xdr:nvSpPr>
        <xdr:cNvPr id="81" name="議会費該当値テキスト"/>
        <xdr:cNvSpPr txBox="1"/>
      </xdr:nvSpPr>
      <xdr:spPr>
        <a:xfrm>
          <a:off x="4686300" y="572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xdr:rowOff>
    </xdr:from>
    <xdr:to>
      <xdr:col>20</xdr:col>
      <xdr:colOff>38100</xdr:colOff>
      <xdr:row>34</xdr:row>
      <xdr:rowOff>109347</xdr:rowOff>
    </xdr:to>
    <xdr:sp macro="" textlink="">
      <xdr:nvSpPr>
        <xdr:cNvPr id="82" name="楕円 81"/>
        <xdr:cNvSpPr/>
      </xdr:nvSpPr>
      <xdr:spPr>
        <a:xfrm>
          <a:off x="374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125874</xdr:rowOff>
    </xdr:from>
    <xdr:ext cx="469744" cy="259045"/>
    <xdr:sp macro="" textlink="">
      <xdr:nvSpPr>
        <xdr:cNvPr id="83" name="テキスト ボックス 82"/>
        <xdr:cNvSpPr txBox="1"/>
      </xdr:nvSpPr>
      <xdr:spPr>
        <a:xfrm>
          <a:off x="3562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41275</xdr:rowOff>
    </xdr:from>
    <xdr:to>
      <xdr:col>15</xdr:col>
      <xdr:colOff>101600</xdr:colOff>
      <xdr:row>34</xdr:row>
      <xdr:rowOff>142875</xdr:rowOff>
    </xdr:to>
    <xdr:sp macro="" textlink="">
      <xdr:nvSpPr>
        <xdr:cNvPr id="84" name="楕円 83"/>
        <xdr:cNvSpPr/>
      </xdr:nvSpPr>
      <xdr:spPr>
        <a:xfrm>
          <a:off x="2857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159402</xdr:rowOff>
    </xdr:from>
    <xdr:ext cx="469744" cy="259045"/>
    <xdr:sp macro="" textlink="">
      <xdr:nvSpPr>
        <xdr:cNvPr id="85" name="テキスト ボックス 84"/>
        <xdr:cNvSpPr txBox="1"/>
      </xdr:nvSpPr>
      <xdr:spPr>
        <a:xfrm>
          <a:off x="2673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106443</xdr:rowOff>
    </xdr:from>
    <xdr:ext cx="469744" cy="259045"/>
    <xdr:sp macro="" textlink="">
      <xdr:nvSpPr>
        <xdr:cNvPr id="87" name="テキスト ボックス 86"/>
        <xdr:cNvSpPr txBox="1"/>
      </xdr:nvSpPr>
      <xdr:spPr>
        <a:xfrm>
          <a:off x="1784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77487</xdr:rowOff>
    </xdr:from>
    <xdr:ext cx="469744" cy="259045"/>
    <xdr:sp macro="" textlink="">
      <xdr:nvSpPr>
        <xdr:cNvPr id="89" name="テキスト ボックス 88"/>
        <xdr:cNvSpPr txBox="1"/>
      </xdr:nvSpPr>
      <xdr:spPr>
        <a:xfrm>
          <a:off x="895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3840</xdr:rowOff>
    </xdr:from>
    <xdr:to>
      <xdr:col>24</xdr:col>
      <xdr:colOff>63500</xdr:colOff>
      <xdr:row>58</xdr:row>
      <xdr:rowOff>58544</xdr:rowOff>
    </xdr:to>
    <xdr:cxnSp macro="">
      <xdr:nvCxnSpPr>
        <xdr:cNvPr id="121" name="直線コネクタ 120"/>
        <xdr:cNvCxnSpPr/>
      </xdr:nvCxnSpPr>
      <xdr:spPr>
        <a:xfrm flipV="1">
          <a:off x="3797300" y="9605040"/>
          <a:ext cx="838200" cy="3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58544</xdr:rowOff>
    </xdr:from>
    <xdr:to>
      <xdr:col>19</xdr:col>
      <xdr:colOff>177800</xdr:colOff>
      <xdr:row>58</xdr:row>
      <xdr:rowOff>126285</xdr:rowOff>
    </xdr:to>
    <xdr:cxnSp macro="">
      <xdr:nvCxnSpPr>
        <xdr:cNvPr id="124" name="直線コネクタ 123"/>
        <xdr:cNvCxnSpPr/>
      </xdr:nvCxnSpPr>
      <xdr:spPr>
        <a:xfrm flipV="1">
          <a:off x="2908300" y="10002644"/>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126285</xdr:rowOff>
    </xdr:from>
    <xdr:to>
      <xdr:col>15</xdr:col>
      <xdr:colOff>50800</xdr:colOff>
      <xdr:row>58</xdr:row>
      <xdr:rowOff>139442</xdr:rowOff>
    </xdr:to>
    <xdr:cxnSp macro="">
      <xdr:nvCxnSpPr>
        <xdr:cNvPr id="127" name="直線コネクタ 126"/>
        <xdr:cNvCxnSpPr/>
      </xdr:nvCxnSpPr>
      <xdr:spPr>
        <a:xfrm flipV="1">
          <a:off x="2019300" y="10070385"/>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6302</xdr:rowOff>
    </xdr:from>
    <xdr:to>
      <xdr:col>10</xdr:col>
      <xdr:colOff>114300</xdr:colOff>
      <xdr:row>58</xdr:row>
      <xdr:rowOff>139442</xdr:rowOff>
    </xdr:to>
    <xdr:cxnSp macro="">
      <xdr:nvCxnSpPr>
        <xdr:cNvPr id="130" name="直線コネクタ 129"/>
        <xdr:cNvCxnSpPr/>
      </xdr:nvCxnSpPr>
      <xdr:spPr>
        <a:xfrm>
          <a:off x="1130300" y="9950402"/>
          <a:ext cx="889000" cy="1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124490</xdr:rowOff>
    </xdr:from>
    <xdr:to>
      <xdr:col>24</xdr:col>
      <xdr:colOff>114300</xdr:colOff>
      <xdr:row>56</xdr:row>
      <xdr:rowOff>54640</xdr:rowOff>
    </xdr:to>
    <xdr:sp macro="" textlink="">
      <xdr:nvSpPr>
        <xdr:cNvPr id="140" name="楕円 139"/>
        <xdr:cNvSpPr/>
      </xdr:nvSpPr>
      <xdr:spPr>
        <a:xfrm>
          <a:off x="4584700" y="95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147367</xdr:rowOff>
    </xdr:from>
    <xdr:ext cx="599010" cy="259045"/>
    <xdr:sp macro="" textlink="">
      <xdr:nvSpPr>
        <xdr:cNvPr id="141" name="総務費該当値テキスト"/>
        <xdr:cNvSpPr txBox="1"/>
      </xdr:nvSpPr>
      <xdr:spPr>
        <a:xfrm>
          <a:off x="4686300" y="940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7744</xdr:rowOff>
    </xdr:from>
    <xdr:to>
      <xdr:col>20</xdr:col>
      <xdr:colOff>38100</xdr:colOff>
      <xdr:row>58</xdr:row>
      <xdr:rowOff>109344</xdr:rowOff>
    </xdr:to>
    <xdr:sp macro="" textlink="">
      <xdr:nvSpPr>
        <xdr:cNvPr id="142" name="楕円 141"/>
        <xdr:cNvSpPr/>
      </xdr:nvSpPr>
      <xdr:spPr>
        <a:xfrm>
          <a:off x="3746500" y="99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125871</xdr:rowOff>
    </xdr:from>
    <xdr:ext cx="599010" cy="259045"/>
    <xdr:sp macro="" textlink="">
      <xdr:nvSpPr>
        <xdr:cNvPr id="143" name="テキスト ボックス 142"/>
        <xdr:cNvSpPr txBox="1"/>
      </xdr:nvSpPr>
      <xdr:spPr>
        <a:xfrm>
          <a:off x="3497795" y="972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75485</xdr:rowOff>
    </xdr:from>
    <xdr:to>
      <xdr:col>15</xdr:col>
      <xdr:colOff>101600</xdr:colOff>
      <xdr:row>59</xdr:row>
      <xdr:rowOff>5635</xdr:rowOff>
    </xdr:to>
    <xdr:sp macro="" textlink="">
      <xdr:nvSpPr>
        <xdr:cNvPr id="144" name="楕円 143"/>
        <xdr:cNvSpPr/>
      </xdr:nvSpPr>
      <xdr:spPr>
        <a:xfrm>
          <a:off x="2857500" y="100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22162</xdr:rowOff>
    </xdr:from>
    <xdr:ext cx="599010" cy="259045"/>
    <xdr:sp macro="" textlink="">
      <xdr:nvSpPr>
        <xdr:cNvPr id="145" name="テキスト ボックス 144"/>
        <xdr:cNvSpPr txBox="1"/>
      </xdr:nvSpPr>
      <xdr:spPr>
        <a:xfrm>
          <a:off x="2608795" y="97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88642</xdr:rowOff>
    </xdr:from>
    <xdr:to>
      <xdr:col>10</xdr:col>
      <xdr:colOff>165100</xdr:colOff>
      <xdr:row>59</xdr:row>
      <xdr:rowOff>18792</xdr:rowOff>
    </xdr:to>
    <xdr:sp macro="" textlink="">
      <xdr:nvSpPr>
        <xdr:cNvPr id="146" name="楕円 145"/>
        <xdr:cNvSpPr/>
      </xdr:nvSpPr>
      <xdr:spPr>
        <a:xfrm>
          <a:off x="1968500" y="100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35319</xdr:rowOff>
    </xdr:from>
    <xdr:ext cx="599010" cy="259045"/>
    <xdr:sp macro="" textlink="">
      <xdr:nvSpPr>
        <xdr:cNvPr id="147" name="テキスト ボックス 146"/>
        <xdr:cNvSpPr txBox="1"/>
      </xdr:nvSpPr>
      <xdr:spPr>
        <a:xfrm>
          <a:off x="1719795" y="980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126952</xdr:rowOff>
    </xdr:from>
    <xdr:to>
      <xdr:col>6</xdr:col>
      <xdr:colOff>38100</xdr:colOff>
      <xdr:row>58</xdr:row>
      <xdr:rowOff>57102</xdr:rowOff>
    </xdr:to>
    <xdr:sp macro="" textlink="">
      <xdr:nvSpPr>
        <xdr:cNvPr id="148" name="楕円 147"/>
        <xdr:cNvSpPr/>
      </xdr:nvSpPr>
      <xdr:spPr>
        <a:xfrm>
          <a:off x="1079500" y="98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73629</xdr:rowOff>
    </xdr:from>
    <xdr:ext cx="599010" cy="259045"/>
    <xdr:sp macro="" textlink="">
      <xdr:nvSpPr>
        <xdr:cNvPr id="149" name="テキスト ボックス 148"/>
        <xdr:cNvSpPr txBox="1"/>
      </xdr:nvSpPr>
      <xdr:spPr>
        <a:xfrm>
          <a:off x="830795" y="967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53335</xdr:rowOff>
    </xdr:from>
    <xdr:to>
      <xdr:col>24</xdr:col>
      <xdr:colOff>63500</xdr:colOff>
      <xdr:row>72</xdr:row>
      <xdr:rowOff>149118</xdr:rowOff>
    </xdr:to>
    <xdr:cxnSp macro="">
      <xdr:nvCxnSpPr>
        <xdr:cNvPr id="179" name="直線コネクタ 178"/>
        <xdr:cNvCxnSpPr/>
      </xdr:nvCxnSpPr>
      <xdr:spPr>
        <a:xfrm flipV="1">
          <a:off x="3797300" y="12397735"/>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149118</xdr:rowOff>
    </xdr:from>
    <xdr:to>
      <xdr:col>19</xdr:col>
      <xdr:colOff>177800</xdr:colOff>
      <xdr:row>73</xdr:row>
      <xdr:rowOff>84927</xdr:rowOff>
    </xdr:to>
    <xdr:cxnSp macro="">
      <xdr:nvCxnSpPr>
        <xdr:cNvPr id="182" name="直線コネクタ 181"/>
        <xdr:cNvCxnSpPr/>
      </xdr:nvCxnSpPr>
      <xdr:spPr>
        <a:xfrm flipV="1">
          <a:off x="2908300" y="12493518"/>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84927</xdr:rowOff>
    </xdr:from>
    <xdr:to>
      <xdr:col>15</xdr:col>
      <xdr:colOff>50800</xdr:colOff>
      <xdr:row>73</xdr:row>
      <xdr:rowOff>112900</xdr:rowOff>
    </xdr:to>
    <xdr:cxnSp macro="">
      <xdr:nvCxnSpPr>
        <xdr:cNvPr id="185" name="直線コネクタ 184"/>
        <xdr:cNvCxnSpPr/>
      </xdr:nvCxnSpPr>
      <xdr:spPr>
        <a:xfrm flipV="1">
          <a:off x="2019300" y="12600777"/>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112900</xdr:rowOff>
    </xdr:from>
    <xdr:to>
      <xdr:col>10</xdr:col>
      <xdr:colOff>114300</xdr:colOff>
      <xdr:row>73</xdr:row>
      <xdr:rowOff>168999</xdr:rowOff>
    </xdr:to>
    <xdr:cxnSp macro="">
      <xdr:nvCxnSpPr>
        <xdr:cNvPr id="188" name="直線コネクタ 187"/>
        <xdr:cNvCxnSpPr/>
      </xdr:nvCxnSpPr>
      <xdr:spPr>
        <a:xfrm flipV="1">
          <a:off x="1130300" y="12628750"/>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2535</xdr:rowOff>
    </xdr:from>
    <xdr:to>
      <xdr:col>24</xdr:col>
      <xdr:colOff>114300</xdr:colOff>
      <xdr:row>72</xdr:row>
      <xdr:rowOff>104135</xdr:rowOff>
    </xdr:to>
    <xdr:sp macro="" textlink="">
      <xdr:nvSpPr>
        <xdr:cNvPr id="198" name="楕円 197"/>
        <xdr:cNvSpPr/>
      </xdr:nvSpPr>
      <xdr:spPr>
        <a:xfrm>
          <a:off x="4584700" y="123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25412</xdr:rowOff>
    </xdr:from>
    <xdr:ext cx="599010" cy="259045"/>
    <xdr:sp macro="" textlink="">
      <xdr:nvSpPr>
        <xdr:cNvPr id="199" name="民生費該当値テキスト"/>
        <xdr:cNvSpPr txBox="1"/>
      </xdr:nvSpPr>
      <xdr:spPr>
        <a:xfrm>
          <a:off x="4686300" y="121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98318</xdr:rowOff>
    </xdr:from>
    <xdr:to>
      <xdr:col>20</xdr:col>
      <xdr:colOff>38100</xdr:colOff>
      <xdr:row>73</xdr:row>
      <xdr:rowOff>28468</xdr:rowOff>
    </xdr:to>
    <xdr:sp macro="" textlink="">
      <xdr:nvSpPr>
        <xdr:cNvPr id="200" name="楕円 199"/>
        <xdr:cNvSpPr/>
      </xdr:nvSpPr>
      <xdr:spPr>
        <a:xfrm>
          <a:off x="3746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44995</xdr:rowOff>
    </xdr:from>
    <xdr:ext cx="599010" cy="259045"/>
    <xdr:sp macro="" textlink="">
      <xdr:nvSpPr>
        <xdr:cNvPr id="201" name="テキスト ボックス 200"/>
        <xdr:cNvSpPr txBox="1"/>
      </xdr:nvSpPr>
      <xdr:spPr>
        <a:xfrm>
          <a:off x="3497795"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34127</xdr:rowOff>
    </xdr:from>
    <xdr:to>
      <xdr:col>15</xdr:col>
      <xdr:colOff>101600</xdr:colOff>
      <xdr:row>73</xdr:row>
      <xdr:rowOff>135727</xdr:rowOff>
    </xdr:to>
    <xdr:sp macro="" textlink="">
      <xdr:nvSpPr>
        <xdr:cNvPr id="202" name="楕円 201"/>
        <xdr:cNvSpPr/>
      </xdr:nvSpPr>
      <xdr:spPr>
        <a:xfrm>
          <a:off x="2857500" y="125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152254</xdr:rowOff>
    </xdr:from>
    <xdr:ext cx="599010" cy="259045"/>
    <xdr:sp macro="" textlink="">
      <xdr:nvSpPr>
        <xdr:cNvPr id="203" name="テキスト ボックス 202"/>
        <xdr:cNvSpPr txBox="1"/>
      </xdr:nvSpPr>
      <xdr:spPr>
        <a:xfrm>
          <a:off x="2608795" y="123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62100</xdr:rowOff>
    </xdr:from>
    <xdr:to>
      <xdr:col>10</xdr:col>
      <xdr:colOff>165100</xdr:colOff>
      <xdr:row>73</xdr:row>
      <xdr:rowOff>163700</xdr:rowOff>
    </xdr:to>
    <xdr:sp macro="" textlink="">
      <xdr:nvSpPr>
        <xdr:cNvPr id="204" name="楕円 203"/>
        <xdr:cNvSpPr/>
      </xdr:nvSpPr>
      <xdr:spPr>
        <a:xfrm>
          <a:off x="1968500" y="125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8777</xdr:rowOff>
    </xdr:from>
    <xdr:ext cx="599010" cy="259045"/>
    <xdr:sp macro="" textlink="">
      <xdr:nvSpPr>
        <xdr:cNvPr id="205" name="テキスト ボックス 204"/>
        <xdr:cNvSpPr txBox="1"/>
      </xdr:nvSpPr>
      <xdr:spPr>
        <a:xfrm>
          <a:off x="1719795" y="123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118199</xdr:rowOff>
    </xdr:from>
    <xdr:to>
      <xdr:col>6</xdr:col>
      <xdr:colOff>38100</xdr:colOff>
      <xdr:row>74</xdr:row>
      <xdr:rowOff>48349</xdr:rowOff>
    </xdr:to>
    <xdr:sp macro="" textlink="">
      <xdr:nvSpPr>
        <xdr:cNvPr id="206" name="楕円 205"/>
        <xdr:cNvSpPr/>
      </xdr:nvSpPr>
      <xdr:spPr>
        <a:xfrm>
          <a:off x="1079500" y="126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64876</xdr:rowOff>
    </xdr:from>
    <xdr:ext cx="599010" cy="259045"/>
    <xdr:sp macro="" textlink="">
      <xdr:nvSpPr>
        <xdr:cNvPr id="207" name="テキスト ボックス 206"/>
        <xdr:cNvSpPr txBox="1"/>
      </xdr:nvSpPr>
      <xdr:spPr>
        <a:xfrm>
          <a:off x="830795" y="1240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84451</xdr:rowOff>
    </xdr:from>
    <xdr:to>
      <xdr:col>24</xdr:col>
      <xdr:colOff>63500</xdr:colOff>
      <xdr:row>95</xdr:row>
      <xdr:rowOff>137257</xdr:rowOff>
    </xdr:to>
    <xdr:cxnSp macro="">
      <xdr:nvCxnSpPr>
        <xdr:cNvPr id="241" name="直線コネクタ 240"/>
        <xdr:cNvCxnSpPr/>
      </xdr:nvCxnSpPr>
      <xdr:spPr>
        <a:xfrm flipV="1">
          <a:off x="3797300" y="16372201"/>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134671</xdr:rowOff>
    </xdr:from>
    <xdr:to>
      <xdr:col>19</xdr:col>
      <xdr:colOff>177800</xdr:colOff>
      <xdr:row>95</xdr:row>
      <xdr:rowOff>137257</xdr:rowOff>
    </xdr:to>
    <xdr:cxnSp macro="">
      <xdr:nvCxnSpPr>
        <xdr:cNvPr id="244" name="直線コネクタ 243"/>
        <xdr:cNvCxnSpPr/>
      </xdr:nvCxnSpPr>
      <xdr:spPr>
        <a:xfrm>
          <a:off x="2908300" y="16422421"/>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128798</xdr:rowOff>
    </xdr:from>
    <xdr:to>
      <xdr:col>15</xdr:col>
      <xdr:colOff>50800</xdr:colOff>
      <xdr:row>95</xdr:row>
      <xdr:rowOff>134671</xdr:rowOff>
    </xdr:to>
    <xdr:cxnSp macro="">
      <xdr:nvCxnSpPr>
        <xdr:cNvPr id="247" name="直線コネクタ 246"/>
        <xdr:cNvCxnSpPr/>
      </xdr:nvCxnSpPr>
      <xdr:spPr>
        <a:xfrm>
          <a:off x="2019300" y="16416548"/>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128798</xdr:rowOff>
    </xdr:from>
    <xdr:to>
      <xdr:col>10</xdr:col>
      <xdr:colOff>114300</xdr:colOff>
      <xdr:row>95</xdr:row>
      <xdr:rowOff>147816</xdr:rowOff>
    </xdr:to>
    <xdr:cxnSp macro="">
      <xdr:nvCxnSpPr>
        <xdr:cNvPr id="250" name="直線コネクタ 249"/>
        <xdr:cNvCxnSpPr/>
      </xdr:nvCxnSpPr>
      <xdr:spPr>
        <a:xfrm flipV="1">
          <a:off x="1130300" y="16416548"/>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33651</xdr:rowOff>
    </xdr:from>
    <xdr:to>
      <xdr:col>24</xdr:col>
      <xdr:colOff>114300</xdr:colOff>
      <xdr:row>95</xdr:row>
      <xdr:rowOff>135251</xdr:rowOff>
    </xdr:to>
    <xdr:sp macro="" textlink="">
      <xdr:nvSpPr>
        <xdr:cNvPr id="260" name="楕円 259"/>
        <xdr:cNvSpPr/>
      </xdr:nvSpPr>
      <xdr:spPr>
        <a:xfrm>
          <a:off x="4584700" y="16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56528</xdr:rowOff>
    </xdr:from>
    <xdr:ext cx="534377" cy="259045"/>
    <xdr:sp macro="" textlink="">
      <xdr:nvSpPr>
        <xdr:cNvPr id="261" name="衛生費該当値テキスト"/>
        <xdr:cNvSpPr txBox="1"/>
      </xdr:nvSpPr>
      <xdr:spPr>
        <a:xfrm>
          <a:off x="4686300" y="161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86457</xdr:rowOff>
    </xdr:from>
    <xdr:to>
      <xdr:col>20</xdr:col>
      <xdr:colOff>38100</xdr:colOff>
      <xdr:row>96</xdr:row>
      <xdr:rowOff>16607</xdr:rowOff>
    </xdr:to>
    <xdr:sp macro="" textlink="">
      <xdr:nvSpPr>
        <xdr:cNvPr id="262" name="楕円 261"/>
        <xdr:cNvSpPr/>
      </xdr:nvSpPr>
      <xdr:spPr>
        <a:xfrm>
          <a:off x="3746500" y="16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33134</xdr:rowOff>
    </xdr:from>
    <xdr:ext cx="534377" cy="259045"/>
    <xdr:sp macro="" textlink="">
      <xdr:nvSpPr>
        <xdr:cNvPr id="263" name="テキスト ボックス 262"/>
        <xdr:cNvSpPr txBox="1"/>
      </xdr:nvSpPr>
      <xdr:spPr>
        <a:xfrm>
          <a:off x="3530111" y="161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83871</xdr:rowOff>
    </xdr:from>
    <xdr:to>
      <xdr:col>15</xdr:col>
      <xdr:colOff>101600</xdr:colOff>
      <xdr:row>96</xdr:row>
      <xdr:rowOff>14021</xdr:rowOff>
    </xdr:to>
    <xdr:sp macro="" textlink="">
      <xdr:nvSpPr>
        <xdr:cNvPr id="264" name="楕円 263"/>
        <xdr:cNvSpPr/>
      </xdr:nvSpPr>
      <xdr:spPr>
        <a:xfrm>
          <a:off x="2857500" y="163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30548</xdr:rowOff>
    </xdr:from>
    <xdr:ext cx="534377" cy="259045"/>
    <xdr:sp macro="" textlink="">
      <xdr:nvSpPr>
        <xdr:cNvPr id="265" name="テキスト ボックス 264"/>
        <xdr:cNvSpPr txBox="1"/>
      </xdr:nvSpPr>
      <xdr:spPr>
        <a:xfrm>
          <a:off x="2641111" y="161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77998</xdr:rowOff>
    </xdr:from>
    <xdr:to>
      <xdr:col>10</xdr:col>
      <xdr:colOff>165100</xdr:colOff>
      <xdr:row>96</xdr:row>
      <xdr:rowOff>8148</xdr:rowOff>
    </xdr:to>
    <xdr:sp macro="" textlink="">
      <xdr:nvSpPr>
        <xdr:cNvPr id="266" name="楕円 265"/>
        <xdr:cNvSpPr/>
      </xdr:nvSpPr>
      <xdr:spPr>
        <a:xfrm>
          <a:off x="1968500" y="163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24675</xdr:rowOff>
    </xdr:from>
    <xdr:ext cx="534377" cy="259045"/>
    <xdr:sp macro="" textlink="">
      <xdr:nvSpPr>
        <xdr:cNvPr id="267" name="テキスト ボックス 266"/>
        <xdr:cNvSpPr txBox="1"/>
      </xdr:nvSpPr>
      <xdr:spPr>
        <a:xfrm>
          <a:off x="1752111" y="161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97016</xdr:rowOff>
    </xdr:from>
    <xdr:to>
      <xdr:col>6</xdr:col>
      <xdr:colOff>38100</xdr:colOff>
      <xdr:row>96</xdr:row>
      <xdr:rowOff>27166</xdr:rowOff>
    </xdr:to>
    <xdr:sp macro="" textlink="">
      <xdr:nvSpPr>
        <xdr:cNvPr id="268" name="楕円 267"/>
        <xdr:cNvSpPr/>
      </xdr:nvSpPr>
      <xdr:spPr>
        <a:xfrm>
          <a:off x="10795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43693</xdr:rowOff>
    </xdr:from>
    <xdr:ext cx="534377" cy="259045"/>
    <xdr:sp macro="" textlink="">
      <xdr:nvSpPr>
        <xdr:cNvPr id="269" name="テキスト ボックス 268"/>
        <xdr:cNvSpPr txBox="1"/>
      </xdr:nvSpPr>
      <xdr:spPr>
        <a:xfrm>
          <a:off x="863111" y="161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23049</xdr:rowOff>
    </xdr:from>
    <xdr:to>
      <xdr:col>55</xdr:col>
      <xdr:colOff>0</xdr:colOff>
      <xdr:row>55</xdr:row>
      <xdr:rowOff>124449</xdr:rowOff>
    </xdr:to>
    <xdr:cxnSp macro="">
      <xdr:nvCxnSpPr>
        <xdr:cNvPr id="359" name="直線コネクタ 358"/>
        <xdr:cNvCxnSpPr/>
      </xdr:nvCxnSpPr>
      <xdr:spPr>
        <a:xfrm flipV="1">
          <a:off x="9639300" y="9281349"/>
          <a:ext cx="838200" cy="2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124449</xdr:rowOff>
    </xdr:from>
    <xdr:to>
      <xdr:col>50</xdr:col>
      <xdr:colOff>114300</xdr:colOff>
      <xdr:row>56</xdr:row>
      <xdr:rowOff>39736</xdr:rowOff>
    </xdr:to>
    <xdr:cxnSp macro="">
      <xdr:nvCxnSpPr>
        <xdr:cNvPr id="362" name="直線コネクタ 361"/>
        <xdr:cNvCxnSpPr/>
      </xdr:nvCxnSpPr>
      <xdr:spPr>
        <a:xfrm flipV="1">
          <a:off x="8750300" y="9554199"/>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18117</xdr:rowOff>
    </xdr:from>
    <xdr:to>
      <xdr:col>45</xdr:col>
      <xdr:colOff>177800</xdr:colOff>
      <xdr:row>56</xdr:row>
      <xdr:rowOff>39736</xdr:rowOff>
    </xdr:to>
    <xdr:cxnSp macro="">
      <xdr:nvCxnSpPr>
        <xdr:cNvPr id="365" name="直線コネクタ 364"/>
        <xdr:cNvCxnSpPr/>
      </xdr:nvCxnSpPr>
      <xdr:spPr>
        <a:xfrm>
          <a:off x="7861300" y="961931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158772</xdr:rowOff>
    </xdr:from>
    <xdr:to>
      <xdr:col>41</xdr:col>
      <xdr:colOff>50800</xdr:colOff>
      <xdr:row>56</xdr:row>
      <xdr:rowOff>18117</xdr:rowOff>
    </xdr:to>
    <xdr:cxnSp macro="">
      <xdr:nvCxnSpPr>
        <xdr:cNvPr id="368" name="直線コネクタ 367"/>
        <xdr:cNvCxnSpPr/>
      </xdr:nvCxnSpPr>
      <xdr:spPr>
        <a:xfrm>
          <a:off x="6972300" y="9588522"/>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143699</xdr:rowOff>
    </xdr:from>
    <xdr:to>
      <xdr:col>55</xdr:col>
      <xdr:colOff>50800</xdr:colOff>
      <xdr:row>54</xdr:row>
      <xdr:rowOff>73849</xdr:rowOff>
    </xdr:to>
    <xdr:sp macro="" textlink="">
      <xdr:nvSpPr>
        <xdr:cNvPr id="378" name="楕円 377"/>
        <xdr:cNvSpPr/>
      </xdr:nvSpPr>
      <xdr:spPr>
        <a:xfrm>
          <a:off x="10426700" y="92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166576</xdr:rowOff>
    </xdr:from>
    <xdr:ext cx="534377" cy="259045"/>
    <xdr:sp macro="" textlink="">
      <xdr:nvSpPr>
        <xdr:cNvPr id="379" name="農林水産業費該当値テキスト"/>
        <xdr:cNvSpPr txBox="1"/>
      </xdr:nvSpPr>
      <xdr:spPr>
        <a:xfrm>
          <a:off x="10528300" y="90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73649</xdr:rowOff>
    </xdr:from>
    <xdr:to>
      <xdr:col>50</xdr:col>
      <xdr:colOff>165100</xdr:colOff>
      <xdr:row>56</xdr:row>
      <xdr:rowOff>3799</xdr:rowOff>
    </xdr:to>
    <xdr:sp macro="" textlink="">
      <xdr:nvSpPr>
        <xdr:cNvPr id="380" name="楕円 379"/>
        <xdr:cNvSpPr/>
      </xdr:nvSpPr>
      <xdr:spPr>
        <a:xfrm>
          <a:off x="9588500" y="95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20326</xdr:rowOff>
    </xdr:from>
    <xdr:ext cx="534377" cy="259045"/>
    <xdr:sp macro="" textlink="">
      <xdr:nvSpPr>
        <xdr:cNvPr id="381" name="テキスト ボックス 380"/>
        <xdr:cNvSpPr txBox="1"/>
      </xdr:nvSpPr>
      <xdr:spPr>
        <a:xfrm>
          <a:off x="9372111" y="92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160386</xdr:rowOff>
    </xdr:from>
    <xdr:to>
      <xdr:col>46</xdr:col>
      <xdr:colOff>38100</xdr:colOff>
      <xdr:row>56</xdr:row>
      <xdr:rowOff>90536</xdr:rowOff>
    </xdr:to>
    <xdr:sp macro="" textlink="">
      <xdr:nvSpPr>
        <xdr:cNvPr id="382" name="楕円 381"/>
        <xdr:cNvSpPr/>
      </xdr:nvSpPr>
      <xdr:spPr>
        <a:xfrm>
          <a:off x="86995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107063</xdr:rowOff>
    </xdr:from>
    <xdr:ext cx="534377" cy="259045"/>
    <xdr:sp macro="" textlink="">
      <xdr:nvSpPr>
        <xdr:cNvPr id="383" name="テキスト ボックス 382"/>
        <xdr:cNvSpPr txBox="1"/>
      </xdr:nvSpPr>
      <xdr:spPr>
        <a:xfrm>
          <a:off x="8483111" y="93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138767</xdr:rowOff>
    </xdr:from>
    <xdr:to>
      <xdr:col>41</xdr:col>
      <xdr:colOff>101600</xdr:colOff>
      <xdr:row>56</xdr:row>
      <xdr:rowOff>68917</xdr:rowOff>
    </xdr:to>
    <xdr:sp macro="" textlink="">
      <xdr:nvSpPr>
        <xdr:cNvPr id="384" name="楕円 383"/>
        <xdr:cNvSpPr/>
      </xdr:nvSpPr>
      <xdr:spPr>
        <a:xfrm>
          <a:off x="7810500" y="95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85444</xdr:rowOff>
    </xdr:from>
    <xdr:ext cx="534377" cy="259045"/>
    <xdr:sp macro="" textlink="">
      <xdr:nvSpPr>
        <xdr:cNvPr id="385" name="テキスト ボックス 384"/>
        <xdr:cNvSpPr txBox="1"/>
      </xdr:nvSpPr>
      <xdr:spPr>
        <a:xfrm>
          <a:off x="7594111" y="93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107972</xdr:rowOff>
    </xdr:from>
    <xdr:to>
      <xdr:col>36</xdr:col>
      <xdr:colOff>165100</xdr:colOff>
      <xdr:row>56</xdr:row>
      <xdr:rowOff>38122</xdr:rowOff>
    </xdr:to>
    <xdr:sp macro="" textlink="">
      <xdr:nvSpPr>
        <xdr:cNvPr id="386" name="楕円 385"/>
        <xdr:cNvSpPr/>
      </xdr:nvSpPr>
      <xdr:spPr>
        <a:xfrm>
          <a:off x="6921500" y="95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54649</xdr:rowOff>
    </xdr:from>
    <xdr:ext cx="534377" cy="259045"/>
    <xdr:sp macro="" textlink="">
      <xdr:nvSpPr>
        <xdr:cNvPr id="387" name="テキスト ボックス 386"/>
        <xdr:cNvSpPr txBox="1"/>
      </xdr:nvSpPr>
      <xdr:spPr>
        <a:xfrm>
          <a:off x="6705111" y="931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24429</xdr:rowOff>
    </xdr:from>
    <xdr:to>
      <xdr:col>55</xdr:col>
      <xdr:colOff>0</xdr:colOff>
      <xdr:row>77</xdr:row>
      <xdr:rowOff>13475</xdr:rowOff>
    </xdr:to>
    <xdr:cxnSp macro="">
      <xdr:nvCxnSpPr>
        <xdr:cNvPr id="416" name="直線コネクタ 415"/>
        <xdr:cNvCxnSpPr/>
      </xdr:nvCxnSpPr>
      <xdr:spPr>
        <a:xfrm flipV="1">
          <a:off x="9639300" y="12883179"/>
          <a:ext cx="838200" cy="3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13475</xdr:rowOff>
    </xdr:from>
    <xdr:to>
      <xdr:col>50</xdr:col>
      <xdr:colOff>114300</xdr:colOff>
      <xdr:row>77</xdr:row>
      <xdr:rowOff>101581</xdr:rowOff>
    </xdr:to>
    <xdr:cxnSp macro="">
      <xdr:nvCxnSpPr>
        <xdr:cNvPr id="419" name="直線コネクタ 418"/>
        <xdr:cNvCxnSpPr/>
      </xdr:nvCxnSpPr>
      <xdr:spPr>
        <a:xfrm flipV="1">
          <a:off x="8750300" y="13215125"/>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101581</xdr:rowOff>
    </xdr:from>
    <xdr:to>
      <xdr:col>45</xdr:col>
      <xdr:colOff>177800</xdr:colOff>
      <xdr:row>77</xdr:row>
      <xdr:rowOff>154884</xdr:rowOff>
    </xdr:to>
    <xdr:cxnSp macro="">
      <xdr:nvCxnSpPr>
        <xdr:cNvPr id="422" name="直線コネクタ 421"/>
        <xdr:cNvCxnSpPr/>
      </xdr:nvCxnSpPr>
      <xdr:spPr>
        <a:xfrm flipV="1">
          <a:off x="7861300" y="13303231"/>
          <a:ext cx="889000" cy="5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154884</xdr:rowOff>
    </xdr:from>
    <xdr:to>
      <xdr:col>41</xdr:col>
      <xdr:colOff>50800</xdr:colOff>
      <xdr:row>78</xdr:row>
      <xdr:rowOff>14084</xdr:rowOff>
    </xdr:to>
    <xdr:cxnSp macro="">
      <xdr:nvCxnSpPr>
        <xdr:cNvPr id="425" name="直線コネクタ 424"/>
        <xdr:cNvCxnSpPr/>
      </xdr:nvCxnSpPr>
      <xdr:spPr>
        <a:xfrm flipV="1">
          <a:off x="6972300" y="13356534"/>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145079</xdr:rowOff>
    </xdr:from>
    <xdr:to>
      <xdr:col>55</xdr:col>
      <xdr:colOff>50800</xdr:colOff>
      <xdr:row>75</xdr:row>
      <xdr:rowOff>75229</xdr:rowOff>
    </xdr:to>
    <xdr:sp macro="" textlink="">
      <xdr:nvSpPr>
        <xdr:cNvPr id="435" name="楕円 434"/>
        <xdr:cNvSpPr/>
      </xdr:nvSpPr>
      <xdr:spPr>
        <a:xfrm>
          <a:off x="10426700" y="128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167956</xdr:rowOff>
    </xdr:from>
    <xdr:ext cx="534377" cy="259045"/>
    <xdr:sp macro="" textlink="">
      <xdr:nvSpPr>
        <xdr:cNvPr id="436" name="商工費該当値テキスト"/>
        <xdr:cNvSpPr txBox="1"/>
      </xdr:nvSpPr>
      <xdr:spPr>
        <a:xfrm>
          <a:off x="10528300" y="126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134125</xdr:rowOff>
    </xdr:from>
    <xdr:to>
      <xdr:col>50</xdr:col>
      <xdr:colOff>165100</xdr:colOff>
      <xdr:row>77</xdr:row>
      <xdr:rowOff>64275</xdr:rowOff>
    </xdr:to>
    <xdr:sp macro="" textlink="">
      <xdr:nvSpPr>
        <xdr:cNvPr id="437" name="楕円 436"/>
        <xdr:cNvSpPr/>
      </xdr:nvSpPr>
      <xdr:spPr>
        <a:xfrm>
          <a:off x="9588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55402</xdr:rowOff>
    </xdr:from>
    <xdr:ext cx="534377" cy="259045"/>
    <xdr:sp macro="" textlink="">
      <xdr:nvSpPr>
        <xdr:cNvPr id="438" name="テキスト ボックス 437"/>
        <xdr:cNvSpPr txBox="1"/>
      </xdr:nvSpPr>
      <xdr:spPr>
        <a:xfrm>
          <a:off x="9372111" y="132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50781</xdr:rowOff>
    </xdr:from>
    <xdr:to>
      <xdr:col>46</xdr:col>
      <xdr:colOff>38100</xdr:colOff>
      <xdr:row>77</xdr:row>
      <xdr:rowOff>152381</xdr:rowOff>
    </xdr:to>
    <xdr:sp macro="" textlink="">
      <xdr:nvSpPr>
        <xdr:cNvPr id="439" name="楕円 438"/>
        <xdr:cNvSpPr/>
      </xdr:nvSpPr>
      <xdr:spPr>
        <a:xfrm>
          <a:off x="8699500" y="132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143508</xdr:rowOff>
    </xdr:from>
    <xdr:ext cx="534377" cy="259045"/>
    <xdr:sp macro="" textlink="">
      <xdr:nvSpPr>
        <xdr:cNvPr id="440" name="テキスト ボックス 439"/>
        <xdr:cNvSpPr txBox="1"/>
      </xdr:nvSpPr>
      <xdr:spPr>
        <a:xfrm>
          <a:off x="8483111" y="13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104084</xdr:rowOff>
    </xdr:from>
    <xdr:to>
      <xdr:col>41</xdr:col>
      <xdr:colOff>101600</xdr:colOff>
      <xdr:row>78</xdr:row>
      <xdr:rowOff>34234</xdr:rowOff>
    </xdr:to>
    <xdr:sp macro="" textlink="">
      <xdr:nvSpPr>
        <xdr:cNvPr id="441" name="楕円 440"/>
        <xdr:cNvSpPr/>
      </xdr:nvSpPr>
      <xdr:spPr>
        <a:xfrm>
          <a:off x="7810500" y="133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25361</xdr:rowOff>
    </xdr:from>
    <xdr:ext cx="534377" cy="259045"/>
    <xdr:sp macro="" textlink="">
      <xdr:nvSpPr>
        <xdr:cNvPr id="442" name="テキスト ボックス 441"/>
        <xdr:cNvSpPr txBox="1"/>
      </xdr:nvSpPr>
      <xdr:spPr>
        <a:xfrm>
          <a:off x="7594111" y="13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134734</xdr:rowOff>
    </xdr:from>
    <xdr:to>
      <xdr:col>36</xdr:col>
      <xdr:colOff>165100</xdr:colOff>
      <xdr:row>78</xdr:row>
      <xdr:rowOff>64884</xdr:rowOff>
    </xdr:to>
    <xdr:sp macro="" textlink="">
      <xdr:nvSpPr>
        <xdr:cNvPr id="443" name="楕円 442"/>
        <xdr:cNvSpPr/>
      </xdr:nvSpPr>
      <xdr:spPr>
        <a:xfrm>
          <a:off x="6921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56011</xdr:rowOff>
    </xdr:from>
    <xdr:ext cx="534377" cy="259045"/>
    <xdr:sp macro="" textlink="">
      <xdr:nvSpPr>
        <xdr:cNvPr id="444" name="テキスト ボックス 443"/>
        <xdr:cNvSpPr txBox="1"/>
      </xdr:nvSpPr>
      <xdr:spPr>
        <a:xfrm>
          <a:off x="6705111" y="13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158778</xdr:rowOff>
    </xdr:from>
    <xdr:to>
      <xdr:col>55</xdr:col>
      <xdr:colOff>0</xdr:colOff>
      <xdr:row>98</xdr:row>
      <xdr:rowOff>166942</xdr:rowOff>
    </xdr:to>
    <xdr:cxnSp macro="">
      <xdr:nvCxnSpPr>
        <xdr:cNvPr id="473" name="直線コネクタ 472"/>
        <xdr:cNvCxnSpPr/>
      </xdr:nvCxnSpPr>
      <xdr:spPr>
        <a:xfrm flipV="1">
          <a:off x="9639300" y="1696087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166942</xdr:rowOff>
    </xdr:from>
    <xdr:to>
      <xdr:col>50</xdr:col>
      <xdr:colOff>114300</xdr:colOff>
      <xdr:row>99</xdr:row>
      <xdr:rowOff>1332</xdr:rowOff>
    </xdr:to>
    <xdr:cxnSp macro="">
      <xdr:nvCxnSpPr>
        <xdr:cNvPr id="476" name="直線コネクタ 475"/>
        <xdr:cNvCxnSpPr/>
      </xdr:nvCxnSpPr>
      <xdr:spPr>
        <a:xfrm flipV="1">
          <a:off x="8750300" y="16969042"/>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160567</xdr:rowOff>
    </xdr:from>
    <xdr:to>
      <xdr:col>45</xdr:col>
      <xdr:colOff>177800</xdr:colOff>
      <xdr:row>99</xdr:row>
      <xdr:rowOff>1332</xdr:rowOff>
    </xdr:to>
    <xdr:cxnSp macro="">
      <xdr:nvCxnSpPr>
        <xdr:cNvPr id="479" name="直線コネクタ 478"/>
        <xdr:cNvCxnSpPr/>
      </xdr:nvCxnSpPr>
      <xdr:spPr>
        <a:xfrm>
          <a:off x="7861300" y="16962667"/>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160567</xdr:rowOff>
    </xdr:from>
    <xdr:to>
      <xdr:col>41</xdr:col>
      <xdr:colOff>50800</xdr:colOff>
      <xdr:row>99</xdr:row>
      <xdr:rowOff>5837</xdr:rowOff>
    </xdr:to>
    <xdr:cxnSp macro="">
      <xdr:nvCxnSpPr>
        <xdr:cNvPr id="482" name="直線コネクタ 481"/>
        <xdr:cNvCxnSpPr/>
      </xdr:nvCxnSpPr>
      <xdr:spPr>
        <a:xfrm flipV="1">
          <a:off x="6972300" y="1696266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107978</xdr:rowOff>
    </xdr:from>
    <xdr:to>
      <xdr:col>55</xdr:col>
      <xdr:colOff>50800</xdr:colOff>
      <xdr:row>99</xdr:row>
      <xdr:rowOff>38128</xdr:rowOff>
    </xdr:to>
    <xdr:sp macro="" textlink="">
      <xdr:nvSpPr>
        <xdr:cNvPr id="492" name="楕円 491"/>
        <xdr:cNvSpPr/>
      </xdr:nvSpPr>
      <xdr:spPr>
        <a:xfrm>
          <a:off x="10426700" y="169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116142</xdr:rowOff>
    </xdr:from>
    <xdr:to>
      <xdr:col>50</xdr:col>
      <xdr:colOff>165100</xdr:colOff>
      <xdr:row>99</xdr:row>
      <xdr:rowOff>46292</xdr:rowOff>
    </xdr:to>
    <xdr:sp macro="" textlink="">
      <xdr:nvSpPr>
        <xdr:cNvPr id="494" name="楕円 493"/>
        <xdr:cNvSpPr/>
      </xdr:nvSpPr>
      <xdr:spPr>
        <a:xfrm>
          <a:off x="9588500" y="169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37419</xdr:rowOff>
    </xdr:from>
    <xdr:ext cx="534377" cy="259045"/>
    <xdr:sp macro="" textlink="">
      <xdr:nvSpPr>
        <xdr:cNvPr id="495" name="テキスト ボックス 494"/>
        <xdr:cNvSpPr txBox="1"/>
      </xdr:nvSpPr>
      <xdr:spPr>
        <a:xfrm>
          <a:off x="9372111" y="170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121982</xdr:rowOff>
    </xdr:from>
    <xdr:to>
      <xdr:col>46</xdr:col>
      <xdr:colOff>38100</xdr:colOff>
      <xdr:row>99</xdr:row>
      <xdr:rowOff>52132</xdr:rowOff>
    </xdr:to>
    <xdr:sp macro="" textlink="">
      <xdr:nvSpPr>
        <xdr:cNvPr id="496" name="楕円 495"/>
        <xdr:cNvSpPr/>
      </xdr:nvSpPr>
      <xdr:spPr>
        <a:xfrm>
          <a:off x="8699500" y="169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68659</xdr:rowOff>
    </xdr:from>
    <xdr:ext cx="534377" cy="259045"/>
    <xdr:sp macro="" textlink="">
      <xdr:nvSpPr>
        <xdr:cNvPr id="497" name="テキスト ボックス 496"/>
        <xdr:cNvSpPr txBox="1"/>
      </xdr:nvSpPr>
      <xdr:spPr>
        <a:xfrm>
          <a:off x="8483111" y="166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109767</xdr:rowOff>
    </xdr:from>
    <xdr:to>
      <xdr:col>41</xdr:col>
      <xdr:colOff>101600</xdr:colOff>
      <xdr:row>99</xdr:row>
      <xdr:rowOff>39917</xdr:rowOff>
    </xdr:to>
    <xdr:sp macro="" textlink="">
      <xdr:nvSpPr>
        <xdr:cNvPr id="498" name="楕円 497"/>
        <xdr:cNvSpPr/>
      </xdr:nvSpPr>
      <xdr:spPr>
        <a:xfrm>
          <a:off x="7810500" y="169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56444</xdr:rowOff>
    </xdr:from>
    <xdr:ext cx="534377" cy="259045"/>
    <xdr:sp macro="" textlink="">
      <xdr:nvSpPr>
        <xdr:cNvPr id="499" name="テキスト ボックス 498"/>
        <xdr:cNvSpPr txBox="1"/>
      </xdr:nvSpPr>
      <xdr:spPr>
        <a:xfrm>
          <a:off x="7594111" y="166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126487</xdr:rowOff>
    </xdr:from>
    <xdr:to>
      <xdr:col>36</xdr:col>
      <xdr:colOff>165100</xdr:colOff>
      <xdr:row>99</xdr:row>
      <xdr:rowOff>56637</xdr:rowOff>
    </xdr:to>
    <xdr:sp macro="" textlink="">
      <xdr:nvSpPr>
        <xdr:cNvPr id="500" name="楕円 499"/>
        <xdr:cNvSpPr/>
      </xdr:nvSpPr>
      <xdr:spPr>
        <a:xfrm>
          <a:off x="6921500" y="169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47764</xdr:rowOff>
    </xdr:from>
    <xdr:ext cx="534377" cy="259045"/>
    <xdr:sp macro="" textlink="">
      <xdr:nvSpPr>
        <xdr:cNvPr id="501" name="テキスト ボックス 500"/>
        <xdr:cNvSpPr txBox="1"/>
      </xdr:nvSpPr>
      <xdr:spPr>
        <a:xfrm>
          <a:off x="6705111" y="170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8788</xdr:rowOff>
    </xdr:from>
    <xdr:to>
      <xdr:col>85</xdr:col>
      <xdr:colOff>127000</xdr:colOff>
      <xdr:row>35</xdr:row>
      <xdr:rowOff>80778</xdr:rowOff>
    </xdr:to>
    <xdr:cxnSp macro="">
      <xdr:nvCxnSpPr>
        <xdr:cNvPr id="530" name="直線コネクタ 529"/>
        <xdr:cNvCxnSpPr/>
      </xdr:nvCxnSpPr>
      <xdr:spPr>
        <a:xfrm>
          <a:off x="15481300" y="6009538"/>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8788</xdr:rowOff>
    </xdr:from>
    <xdr:to>
      <xdr:col>81</xdr:col>
      <xdr:colOff>50800</xdr:colOff>
      <xdr:row>36</xdr:row>
      <xdr:rowOff>56185</xdr:rowOff>
    </xdr:to>
    <xdr:cxnSp macro="">
      <xdr:nvCxnSpPr>
        <xdr:cNvPr id="533" name="直線コネクタ 532"/>
        <xdr:cNvCxnSpPr/>
      </xdr:nvCxnSpPr>
      <xdr:spPr>
        <a:xfrm flipV="1">
          <a:off x="14592300" y="6009538"/>
          <a:ext cx="8890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29172</xdr:rowOff>
    </xdr:from>
    <xdr:to>
      <xdr:col>76</xdr:col>
      <xdr:colOff>114300</xdr:colOff>
      <xdr:row>36</xdr:row>
      <xdr:rowOff>56185</xdr:rowOff>
    </xdr:to>
    <xdr:cxnSp macro="">
      <xdr:nvCxnSpPr>
        <xdr:cNvPr id="536" name="直線コネクタ 535"/>
        <xdr:cNvCxnSpPr/>
      </xdr:nvCxnSpPr>
      <xdr:spPr>
        <a:xfrm>
          <a:off x="13703300" y="6201372"/>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46126</xdr:rowOff>
    </xdr:from>
    <xdr:to>
      <xdr:col>71</xdr:col>
      <xdr:colOff>177800</xdr:colOff>
      <xdr:row>36</xdr:row>
      <xdr:rowOff>29172</xdr:rowOff>
    </xdr:to>
    <xdr:cxnSp macro="">
      <xdr:nvCxnSpPr>
        <xdr:cNvPr id="539" name="直線コネクタ 538"/>
        <xdr:cNvCxnSpPr/>
      </xdr:nvCxnSpPr>
      <xdr:spPr>
        <a:xfrm>
          <a:off x="12814300" y="6046876"/>
          <a:ext cx="889000" cy="1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29978</xdr:rowOff>
    </xdr:from>
    <xdr:to>
      <xdr:col>85</xdr:col>
      <xdr:colOff>177800</xdr:colOff>
      <xdr:row>35</xdr:row>
      <xdr:rowOff>131578</xdr:rowOff>
    </xdr:to>
    <xdr:sp macro="" textlink="">
      <xdr:nvSpPr>
        <xdr:cNvPr id="549" name="楕円 548"/>
        <xdr:cNvSpPr/>
      </xdr:nvSpPr>
      <xdr:spPr>
        <a:xfrm>
          <a:off x="16268700" y="60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52855</xdr:rowOff>
    </xdr:from>
    <xdr:ext cx="534377" cy="259045"/>
    <xdr:sp macro="" textlink="">
      <xdr:nvSpPr>
        <xdr:cNvPr id="550" name="消防費該当値テキスト"/>
        <xdr:cNvSpPr txBox="1"/>
      </xdr:nvSpPr>
      <xdr:spPr>
        <a:xfrm>
          <a:off x="16370300" y="58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129438</xdr:rowOff>
    </xdr:from>
    <xdr:to>
      <xdr:col>81</xdr:col>
      <xdr:colOff>101600</xdr:colOff>
      <xdr:row>35</xdr:row>
      <xdr:rowOff>59588</xdr:rowOff>
    </xdr:to>
    <xdr:sp macro="" textlink="">
      <xdr:nvSpPr>
        <xdr:cNvPr id="551" name="楕円 550"/>
        <xdr:cNvSpPr/>
      </xdr:nvSpPr>
      <xdr:spPr>
        <a:xfrm>
          <a:off x="15430500" y="59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76115</xdr:rowOff>
    </xdr:from>
    <xdr:ext cx="534377" cy="259045"/>
    <xdr:sp macro="" textlink="">
      <xdr:nvSpPr>
        <xdr:cNvPr id="552" name="テキスト ボックス 551"/>
        <xdr:cNvSpPr txBox="1"/>
      </xdr:nvSpPr>
      <xdr:spPr>
        <a:xfrm>
          <a:off x="15214111" y="57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5385</xdr:rowOff>
    </xdr:from>
    <xdr:to>
      <xdr:col>76</xdr:col>
      <xdr:colOff>165100</xdr:colOff>
      <xdr:row>36</xdr:row>
      <xdr:rowOff>106985</xdr:rowOff>
    </xdr:to>
    <xdr:sp macro="" textlink="">
      <xdr:nvSpPr>
        <xdr:cNvPr id="553" name="楕円 552"/>
        <xdr:cNvSpPr/>
      </xdr:nvSpPr>
      <xdr:spPr>
        <a:xfrm>
          <a:off x="14541500" y="61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123512</xdr:rowOff>
    </xdr:from>
    <xdr:ext cx="534377" cy="259045"/>
    <xdr:sp macro="" textlink="">
      <xdr:nvSpPr>
        <xdr:cNvPr id="554" name="テキスト ボックス 553"/>
        <xdr:cNvSpPr txBox="1"/>
      </xdr:nvSpPr>
      <xdr:spPr>
        <a:xfrm>
          <a:off x="14325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149822</xdr:rowOff>
    </xdr:from>
    <xdr:to>
      <xdr:col>72</xdr:col>
      <xdr:colOff>38100</xdr:colOff>
      <xdr:row>36</xdr:row>
      <xdr:rowOff>79972</xdr:rowOff>
    </xdr:to>
    <xdr:sp macro="" textlink="">
      <xdr:nvSpPr>
        <xdr:cNvPr id="555" name="楕円 554"/>
        <xdr:cNvSpPr/>
      </xdr:nvSpPr>
      <xdr:spPr>
        <a:xfrm>
          <a:off x="13652500" y="61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96499</xdr:rowOff>
    </xdr:from>
    <xdr:ext cx="534377" cy="259045"/>
    <xdr:sp macro="" textlink="">
      <xdr:nvSpPr>
        <xdr:cNvPr id="556" name="テキスト ボックス 555"/>
        <xdr:cNvSpPr txBox="1"/>
      </xdr:nvSpPr>
      <xdr:spPr>
        <a:xfrm>
          <a:off x="13436111" y="59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166776</xdr:rowOff>
    </xdr:from>
    <xdr:to>
      <xdr:col>67</xdr:col>
      <xdr:colOff>101600</xdr:colOff>
      <xdr:row>35</xdr:row>
      <xdr:rowOff>96926</xdr:rowOff>
    </xdr:to>
    <xdr:sp macro="" textlink="">
      <xdr:nvSpPr>
        <xdr:cNvPr id="557" name="楕円 556"/>
        <xdr:cNvSpPr/>
      </xdr:nvSpPr>
      <xdr:spPr>
        <a:xfrm>
          <a:off x="12763500" y="59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113453</xdr:rowOff>
    </xdr:from>
    <xdr:ext cx="534377" cy="259045"/>
    <xdr:sp macro="" textlink="">
      <xdr:nvSpPr>
        <xdr:cNvPr id="558" name="テキスト ボックス 557"/>
        <xdr:cNvSpPr txBox="1"/>
      </xdr:nvSpPr>
      <xdr:spPr>
        <a:xfrm>
          <a:off x="12547111" y="57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101099</xdr:rowOff>
    </xdr:from>
    <xdr:to>
      <xdr:col>85</xdr:col>
      <xdr:colOff>127000</xdr:colOff>
      <xdr:row>57</xdr:row>
      <xdr:rowOff>21416</xdr:rowOff>
    </xdr:to>
    <xdr:cxnSp macro="">
      <xdr:nvCxnSpPr>
        <xdr:cNvPr id="590" name="直線コネクタ 589"/>
        <xdr:cNvCxnSpPr/>
      </xdr:nvCxnSpPr>
      <xdr:spPr>
        <a:xfrm flipV="1">
          <a:off x="15481300" y="9702299"/>
          <a:ext cx="8382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100217</xdr:rowOff>
    </xdr:from>
    <xdr:to>
      <xdr:col>81</xdr:col>
      <xdr:colOff>50800</xdr:colOff>
      <xdr:row>57</xdr:row>
      <xdr:rowOff>21416</xdr:rowOff>
    </xdr:to>
    <xdr:cxnSp macro="">
      <xdr:nvCxnSpPr>
        <xdr:cNvPr id="593" name="直線コネクタ 592"/>
        <xdr:cNvCxnSpPr/>
      </xdr:nvCxnSpPr>
      <xdr:spPr>
        <a:xfrm>
          <a:off x="14592300" y="9701417"/>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108807</xdr:rowOff>
    </xdr:from>
    <xdr:to>
      <xdr:col>76</xdr:col>
      <xdr:colOff>114300</xdr:colOff>
      <xdr:row>56</xdr:row>
      <xdr:rowOff>100217</xdr:rowOff>
    </xdr:to>
    <xdr:cxnSp macro="">
      <xdr:nvCxnSpPr>
        <xdr:cNvPr id="596" name="直線コネクタ 595"/>
        <xdr:cNvCxnSpPr/>
      </xdr:nvCxnSpPr>
      <xdr:spPr>
        <a:xfrm>
          <a:off x="13703300" y="9538557"/>
          <a:ext cx="889000" cy="1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108807</xdr:rowOff>
    </xdr:from>
    <xdr:to>
      <xdr:col>71</xdr:col>
      <xdr:colOff>177800</xdr:colOff>
      <xdr:row>57</xdr:row>
      <xdr:rowOff>63064</xdr:rowOff>
    </xdr:to>
    <xdr:cxnSp macro="">
      <xdr:nvCxnSpPr>
        <xdr:cNvPr id="599" name="直線コネクタ 598"/>
        <xdr:cNvCxnSpPr/>
      </xdr:nvCxnSpPr>
      <xdr:spPr>
        <a:xfrm flipV="1">
          <a:off x="12814300" y="9538557"/>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50299</xdr:rowOff>
    </xdr:from>
    <xdr:to>
      <xdr:col>85</xdr:col>
      <xdr:colOff>177800</xdr:colOff>
      <xdr:row>56</xdr:row>
      <xdr:rowOff>151899</xdr:rowOff>
    </xdr:to>
    <xdr:sp macro="" textlink="">
      <xdr:nvSpPr>
        <xdr:cNvPr id="609" name="楕円 608"/>
        <xdr:cNvSpPr/>
      </xdr:nvSpPr>
      <xdr:spPr>
        <a:xfrm>
          <a:off x="16268700" y="96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73176</xdr:rowOff>
    </xdr:from>
    <xdr:ext cx="534377" cy="259045"/>
    <xdr:sp macro="" textlink="">
      <xdr:nvSpPr>
        <xdr:cNvPr id="610" name="教育費該当値テキスト"/>
        <xdr:cNvSpPr txBox="1"/>
      </xdr:nvSpPr>
      <xdr:spPr>
        <a:xfrm>
          <a:off x="16370300" y="95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142066</xdr:rowOff>
    </xdr:from>
    <xdr:to>
      <xdr:col>81</xdr:col>
      <xdr:colOff>101600</xdr:colOff>
      <xdr:row>57</xdr:row>
      <xdr:rowOff>72216</xdr:rowOff>
    </xdr:to>
    <xdr:sp macro="" textlink="">
      <xdr:nvSpPr>
        <xdr:cNvPr id="611" name="楕円 610"/>
        <xdr:cNvSpPr/>
      </xdr:nvSpPr>
      <xdr:spPr>
        <a:xfrm>
          <a:off x="15430500" y="9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63343</xdr:rowOff>
    </xdr:from>
    <xdr:ext cx="534377" cy="259045"/>
    <xdr:sp macro="" textlink="">
      <xdr:nvSpPr>
        <xdr:cNvPr id="612" name="テキスト ボックス 611"/>
        <xdr:cNvSpPr txBox="1"/>
      </xdr:nvSpPr>
      <xdr:spPr>
        <a:xfrm>
          <a:off x="15214111" y="98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49417</xdr:rowOff>
    </xdr:from>
    <xdr:to>
      <xdr:col>76</xdr:col>
      <xdr:colOff>165100</xdr:colOff>
      <xdr:row>56</xdr:row>
      <xdr:rowOff>151017</xdr:rowOff>
    </xdr:to>
    <xdr:sp macro="" textlink="">
      <xdr:nvSpPr>
        <xdr:cNvPr id="613" name="楕円 612"/>
        <xdr:cNvSpPr/>
      </xdr:nvSpPr>
      <xdr:spPr>
        <a:xfrm>
          <a:off x="14541500" y="96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167544</xdr:rowOff>
    </xdr:from>
    <xdr:ext cx="534377" cy="259045"/>
    <xdr:sp macro="" textlink="">
      <xdr:nvSpPr>
        <xdr:cNvPr id="614" name="テキスト ボックス 613"/>
        <xdr:cNvSpPr txBox="1"/>
      </xdr:nvSpPr>
      <xdr:spPr>
        <a:xfrm>
          <a:off x="14325111" y="94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58007</xdr:rowOff>
    </xdr:from>
    <xdr:to>
      <xdr:col>72</xdr:col>
      <xdr:colOff>38100</xdr:colOff>
      <xdr:row>55</xdr:row>
      <xdr:rowOff>159607</xdr:rowOff>
    </xdr:to>
    <xdr:sp macro="" textlink="">
      <xdr:nvSpPr>
        <xdr:cNvPr id="615" name="楕円 614"/>
        <xdr:cNvSpPr/>
      </xdr:nvSpPr>
      <xdr:spPr>
        <a:xfrm>
          <a:off x="13652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4684</xdr:rowOff>
    </xdr:from>
    <xdr:ext cx="534377" cy="259045"/>
    <xdr:sp macro="" textlink="">
      <xdr:nvSpPr>
        <xdr:cNvPr id="616" name="テキスト ボックス 615"/>
        <xdr:cNvSpPr txBox="1"/>
      </xdr:nvSpPr>
      <xdr:spPr>
        <a:xfrm>
          <a:off x="13436111"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12264</xdr:rowOff>
    </xdr:from>
    <xdr:to>
      <xdr:col>67</xdr:col>
      <xdr:colOff>101600</xdr:colOff>
      <xdr:row>57</xdr:row>
      <xdr:rowOff>113864</xdr:rowOff>
    </xdr:to>
    <xdr:sp macro="" textlink="">
      <xdr:nvSpPr>
        <xdr:cNvPr id="617" name="楕円 616"/>
        <xdr:cNvSpPr/>
      </xdr:nvSpPr>
      <xdr:spPr>
        <a:xfrm>
          <a:off x="127635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130391</xdr:rowOff>
    </xdr:from>
    <xdr:ext cx="534377" cy="259045"/>
    <xdr:sp macro="" textlink="">
      <xdr:nvSpPr>
        <xdr:cNvPr id="618" name="テキスト ボックス 617"/>
        <xdr:cNvSpPr txBox="1"/>
      </xdr:nvSpPr>
      <xdr:spPr>
        <a:xfrm>
          <a:off x="12547111" y="95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131694</xdr:rowOff>
    </xdr:from>
    <xdr:to>
      <xdr:col>85</xdr:col>
      <xdr:colOff>127000</xdr:colOff>
      <xdr:row>78</xdr:row>
      <xdr:rowOff>134931</xdr:rowOff>
    </xdr:to>
    <xdr:cxnSp macro="">
      <xdr:nvCxnSpPr>
        <xdr:cNvPr id="645" name="直線コネクタ 644"/>
        <xdr:cNvCxnSpPr/>
      </xdr:nvCxnSpPr>
      <xdr:spPr>
        <a:xfrm flipV="1">
          <a:off x="15481300" y="13504794"/>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134931</xdr:rowOff>
    </xdr:from>
    <xdr:to>
      <xdr:col>81</xdr:col>
      <xdr:colOff>50800</xdr:colOff>
      <xdr:row>78</xdr:row>
      <xdr:rowOff>135288</xdr:rowOff>
    </xdr:to>
    <xdr:cxnSp macro="">
      <xdr:nvCxnSpPr>
        <xdr:cNvPr id="648" name="直線コネクタ 647"/>
        <xdr:cNvCxnSpPr/>
      </xdr:nvCxnSpPr>
      <xdr:spPr>
        <a:xfrm flipV="1">
          <a:off x="14592300" y="1350803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135288</xdr:rowOff>
    </xdr:from>
    <xdr:to>
      <xdr:col>76</xdr:col>
      <xdr:colOff>114300</xdr:colOff>
      <xdr:row>78</xdr:row>
      <xdr:rowOff>137252</xdr:rowOff>
    </xdr:to>
    <xdr:cxnSp macro="">
      <xdr:nvCxnSpPr>
        <xdr:cNvPr id="651" name="直線コネクタ 650"/>
        <xdr:cNvCxnSpPr/>
      </xdr:nvCxnSpPr>
      <xdr:spPr>
        <a:xfrm flipV="1">
          <a:off x="13703300" y="13508388"/>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132336</xdr:rowOff>
    </xdr:from>
    <xdr:to>
      <xdr:col>71</xdr:col>
      <xdr:colOff>177800</xdr:colOff>
      <xdr:row>78</xdr:row>
      <xdr:rowOff>137252</xdr:rowOff>
    </xdr:to>
    <xdr:cxnSp macro="">
      <xdr:nvCxnSpPr>
        <xdr:cNvPr id="654" name="直線コネクタ 653"/>
        <xdr:cNvCxnSpPr/>
      </xdr:nvCxnSpPr>
      <xdr:spPr>
        <a:xfrm>
          <a:off x="12814300" y="1350543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80894</xdr:rowOff>
    </xdr:from>
    <xdr:to>
      <xdr:col>85</xdr:col>
      <xdr:colOff>177800</xdr:colOff>
      <xdr:row>79</xdr:row>
      <xdr:rowOff>11044</xdr:rowOff>
    </xdr:to>
    <xdr:sp macro="" textlink="">
      <xdr:nvSpPr>
        <xdr:cNvPr id="664" name="楕円 663"/>
        <xdr:cNvSpPr/>
      </xdr:nvSpPr>
      <xdr:spPr>
        <a:xfrm>
          <a:off x="16268700" y="134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84131</xdr:rowOff>
    </xdr:from>
    <xdr:to>
      <xdr:col>81</xdr:col>
      <xdr:colOff>101600</xdr:colOff>
      <xdr:row>79</xdr:row>
      <xdr:rowOff>14281</xdr:rowOff>
    </xdr:to>
    <xdr:sp macro="" textlink="">
      <xdr:nvSpPr>
        <xdr:cNvPr id="666" name="楕円 665"/>
        <xdr:cNvSpPr/>
      </xdr:nvSpPr>
      <xdr:spPr>
        <a:xfrm>
          <a:off x="15430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5408</xdr:rowOff>
    </xdr:from>
    <xdr:ext cx="469744" cy="259045"/>
    <xdr:sp macro="" textlink="">
      <xdr:nvSpPr>
        <xdr:cNvPr id="667" name="テキスト ボックス 666"/>
        <xdr:cNvSpPr txBox="1"/>
      </xdr:nvSpPr>
      <xdr:spPr>
        <a:xfrm>
          <a:off x="15246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84488</xdr:rowOff>
    </xdr:from>
    <xdr:to>
      <xdr:col>76</xdr:col>
      <xdr:colOff>165100</xdr:colOff>
      <xdr:row>79</xdr:row>
      <xdr:rowOff>14638</xdr:rowOff>
    </xdr:to>
    <xdr:sp macro="" textlink="">
      <xdr:nvSpPr>
        <xdr:cNvPr id="668" name="楕円 667"/>
        <xdr:cNvSpPr/>
      </xdr:nvSpPr>
      <xdr:spPr>
        <a:xfrm>
          <a:off x="14541500" y="13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5765</xdr:rowOff>
    </xdr:from>
    <xdr:ext cx="469744" cy="259045"/>
    <xdr:sp macro="" textlink="">
      <xdr:nvSpPr>
        <xdr:cNvPr id="669" name="テキスト ボックス 668"/>
        <xdr:cNvSpPr txBox="1"/>
      </xdr:nvSpPr>
      <xdr:spPr>
        <a:xfrm>
          <a:off x="14357428" y="135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86452</xdr:rowOff>
    </xdr:from>
    <xdr:to>
      <xdr:col>72</xdr:col>
      <xdr:colOff>38100</xdr:colOff>
      <xdr:row>79</xdr:row>
      <xdr:rowOff>16602</xdr:rowOff>
    </xdr:to>
    <xdr:sp macro="" textlink="">
      <xdr:nvSpPr>
        <xdr:cNvPr id="670" name="楕円 669"/>
        <xdr:cNvSpPr/>
      </xdr:nvSpPr>
      <xdr:spPr>
        <a:xfrm>
          <a:off x="13652500" y="13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7729</xdr:rowOff>
    </xdr:from>
    <xdr:ext cx="469744" cy="259045"/>
    <xdr:sp macro="" textlink="">
      <xdr:nvSpPr>
        <xdr:cNvPr id="671" name="テキスト ボックス 670"/>
        <xdr:cNvSpPr txBox="1"/>
      </xdr:nvSpPr>
      <xdr:spPr>
        <a:xfrm>
          <a:off x="13468428" y="135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81536</xdr:rowOff>
    </xdr:from>
    <xdr:to>
      <xdr:col>67</xdr:col>
      <xdr:colOff>101600</xdr:colOff>
      <xdr:row>79</xdr:row>
      <xdr:rowOff>11686</xdr:rowOff>
    </xdr:to>
    <xdr:sp macro="" textlink="">
      <xdr:nvSpPr>
        <xdr:cNvPr id="672" name="楕円 671"/>
        <xdr:cNvSpPr/>
      </xdr:nvSpPr>
      <xdr:spPr>
        <a:xfrm>
          <a:off x="127635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28213</xdr:rowOff>
    </xdr:from>
    <xdr:ext cx="469744" cy="259045"/>
    <xdr:sp macro="" textlink="">
      <xdr:nvSpPr>
        <xdr:cNvPr id="673" name="テキスト ボックス 672"/>
        <xdr:cNvSpPr txBox="1"/>
      </xdr:nvSpPr>
      <xdr:spPr>
        <a:xfrm>
          <a:off x="12579428" y="132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51895</xdr:rowOff>
    </xdr:from>
    <xdr:to>
      <xdr:col>85</xdr:col>
      <xdr:colOff>127000</xdr:colOff>
      <xdr:row>94</xdr:row>
      <xdr:rowOff>60170</xdr:rowOff>
    </xdr:to>
    <xdr:cxnSp macro="">
      <xdr:nvCxnSpPr>
        <xdr:cNvPr id="702" name="直線コネクタ 701"/>
        <xdr:cNvCxnSpPr/>
      </xdr:nvCxnSpPr>
      <xdr:spPr>
        <a:xfrm>
          <a:off x="15481300" y="1616819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22786</xdr:rowOff>
    </xdr:from>
    <xdr:to>
      <xdr:col>81</xdr:col>
      <xdr:colOff>50800</xdr:colOff>
      <xdr:row>94</xdr:row>
      <xdr:rowOff>51895</xdr:rowOff>
    </xdr:to>
    <xdr:cxnSp macro="">
      <xdr:nvCxnSpPr>
        <xdr:cNvPr id="705" name="直線コネクタ 704"/>
        <xdr:cNvCxnSpPr/>
      </xdr:nvCxnSpPr>
      <xdr:spPr>
        <a:xfrm>
          <a:off x="14592300" y="16139086"/>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36846</xdr:rowOff>
    </xdr:from>
    <xdr:to>
      <xdr:col>76</xdr:col>
      <xdr:colOff>114300</xdr:colOff>
      <xdr:row>94</xdr:row>
      <xdr:rowOff>22786</xdr:rowOff>
    </xdr:to>
    <xdr:cxnSp macro="">
      <xdr:nvCxnSpPr>
        <xdr:cNvPr id="708" name="直線コネクタ 707"/>
        <xdr:cNvCxnSpPr/>
      </xdr:nvCxnSpPr>
      <xdr:spPr>
        <a:xfrm>
          <a:off x="13703300" y="15810246"/>
          <a:ext cx="889000" cy="3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36846</xdr:rowOff>
    </xdr:from>
    <xdr:to>
      <xdr:col>71</xdr:col>
      <xdr:colOff>177800</xdr:colOff>
      <xdr:row>95</xdr:row>
      <xdr:rowOff>134282</xdr:rowOff>
    </xdr:to>
    <xdr:cxnSp macro="">
      <xdr:nvCxnSpPr>
        <xdr:cNvPr id="711" name="直線コネクタ 710"/>
        <xdr:cNvCxnSpPr/>
      </xdr:nvCxnSpPr>
      <xdr:spPr>
        <a:xfrm flipV="1">
          <a:off x="12814300" y="15810246"/>
          <a:ext cx="889000" cy="6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9370</xdr:rowOff>
    </xdr:from>
    <xdr:to>
      <xdr:col>85</xdr:col>
      <xdr:colOff>177800</xdr:colOff>
      <xdr:row>94</xdr:row>
      <xdr:rowOff>110970</xdr:rowOff>
    </xdr:to>
    <xdr:sp macro="" textlink="">
      <xdr:nvSpPr>
        <xdr:cNvPr id="721" name="楕円 720"/>
        <xdr:cNvSpPr/>
      </xdr:nvSpPr>
      <xdr:spPr>
        <a:xfrm>
          <a:off x="16268700" y="161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32247</xdr:rowOff>
    </xdr:from>
    <xdr:ext cx="599010" cy="259045"/>
    <xdr:sp macro="" textlink="">
      <xdr:nvSpPr>
        <xdr:cNvPr id="722" name="公債費該当値テキスト"/>
        <xdr:cNvSpPr txBox="1"/>
      </xdr:nvSpPr>
      <xdr:spPr>
        <a:xfrm>
          <a:off x="16370300" y="159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1095</xdr:rowOff>
    </xdr:from>
    <xdr:to>
      <xdr:col>81</xdr:col>
      <xdr:colOff>101600</xdr:colOff>
      <xdr:row>94</xdr:row>
      <xdr:rowOff>102695</xdr:rowOff>
    </xdr:to>
    <xdr:sp macro="" textlink="">
      <xdr:nvSpPr>
        <xdr:cNvPr id="723" name="楕円 722"/>
        <xdr:cNvSpPr/>
      </xdr:nvSpPr>
      <xdr:spPr>
        <a:xfrm>
          <a:off x="15430500" y="161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119222</xdr:rowOff>
    </xdr:from>
    <xdr:ext cx="599010" cy="259045"/>
    <xdr:sp macro="" textlink="">
      <xdr:nvSpPr>
        <xdr:cNvPr id="724" name="テキスト ボックス 723"/>
        <xdr:cNvSpPr txBox="1"/>
      </xdr:nvSpPr>
      <xdr:spPr>
        <a:xfrm>
          <a:off x="15181795" y="158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143436</xdr:rowOff>
    </xdr:from>
    <xdr:to>
      <xdr:col>76</xdr:col>
      <xdr:colOff>165100</xdr:colOff>
      <xdr:row>94</xdr:row>
      <xdr:rowOff>73586</xdr:rowOff>
    </xdr:to>
    <xdr:sp macro="" textlink="">
      <xdr:nvSpPr>
        <xdr:cNvPr id="725" name="楕円 724"/>
        <xdr:cNvSpPr/>
      </xdr:nvSpPr>
      <xdr:spPr>
        <a:xfrm>
          <a:off x="14541500" y="160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90113</xdr:rowOff>
    </xdr:from>
    <xdr:ext cx="599010" cy="259045"/>
    <xdr:sp macro="" textlink="">
      <xdr:nvSpPr>
        <xdr:cNvPr id="726" name="テキスト ボックス 725"/>
        <xdr:cNvSpPr txBox="1"/>
      </xdr:nvSpPr>
      <xdr:spPr>
        <a:xfrm>
          <a:off x="14292795" y="1586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157496</xdr:rowOff>
    </xdr:from>
    <xdr:to>
      <xdr:col>72</xdr:col>
      <xdr:colOff>38100</xdr:colOff>
      <xdr:row>92</xdr:row>
      <xdr:rowOff>87646</xdr:rowOff>
    </xdr:to>
    <xdr:sp macro="" textlink="">
      <xdr:nvSpPr>
        <xdr:cNvPr id="727" name="楕円 726"/>
        <xdr:cNvSpPr/>
      </xdr:nvSpPr>
      <xdr:spPr>
        <a:xfrm>
          <a:off x="13652500" y="157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104173</xdr:rowOff>
    </xdr:from>
    <xdr:ext cx="599010" cy="259045"/>
    <xdr:sp macro="" textlink="">
      <xdr:nvSpPr>
        <xdr:cNvPr id="728" name="テキスト ボックス 727"/>
        <xdr:cNvSpPr txBox="1"/>
      </xdr:nvSpPr>
      <xdr:spPr>
        <a:xfrm>
          <a:off x="13403795" y="1553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83482</xdr:rowOff>
    </xdr:from>
    <xdr:to>
      <xdr:col>67</xdr:col>
      <xdr:colOff>101600</xdr:colOff>
      <xdr:row>96</xdr:row>
      <xdr:rowOff>13632</xdr:rowOff>
    </xdr:to>
    <xdr:sp macro="" textlink="">
      <xdr:nvSpPr>
        <xdr:cNvPr id="729" name="楕円 728"/>
        <xdr:cNvSpPr/>
      </xdr:nvSpPr>
      <xdr:spPr>
        <a:xfrm>
          <a:off x="127635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30159</xdr:rowOff>
    </xdr:from>
    <xdr:ext cx="534377" cy="259045"/>
    <xdr:sp macro="" textlink="">
      <xdr:nvSpPr>
        <xdr:cNvPr id="730" name="テキスト ボックス 729"/>
        <xdr:cNvSpPr txBox="1"/>
      </xdr:nvSpPr>
      <xdr:spPr>
        <a:xfrm>
          <a:off x="12547111" y="161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17628</xdr:rowOff>
    </xdr:from>
    <xdr:to>
      <xdr:col>116</xdr:col>
      <xdr:colOff>62864</xdr:colOff>
      <xdr:row>38</xdr:row>
      <xdr:rowOff>139700</xdr:rowOff>
    </xdr:to>
    <xdr:cxnSp macro="">
      <xdr:nvCxnSpPr>
        <xdr:cNvPr id="752" name="直線コネクタ 751"/>
        <xdr:cNvCxnSpPr/>
      </xdr:nvCxnSpPr>
      <xdr:spPr>
        <a:xfrm flipV="1">
          <a:off x="22159595" y="5332578"/>
          <a:ext cx="1269" cy="1322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161409</xdr:rowOff>
    </xdr:from>
    <xdr:ext cx="249299" cy="259045"/>
    <xdr:sp macro="" textlink="">
      <xdr:nvSpPr>
        <xdr:cNvPr id="753" name="諸支出金最小値テキスト"/>
        <xdr:cNvSpPr txBox="1"/>
      </xdr:nvSpPr>
      <xdr:spPr>
        <a:xfrm>
          <a:off x="22212300" y="66765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135755</xdr:rowOff>
    </xdr:from>
    <xdr:ext cx="469744" cy="259045"/>
    <xdr:sp macro="" textlink="">
      <xdr:nvSpPr>
        <xdr:cNvPr id="755" name="諸支出金最大値テキスト"/>
        <xdr:cNvSpPr txBox="1"/>
      </xdr:nvSpPr>
      <xdr:spPr>
        <a:xfrm>
          <a:off x="22212300" y="51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17628</xdr:rowOff>
    </xdr:from>
    <xdr:to>
      <xdr:col>116</xdr:col>
      <xdr:colOff>152400</xdr:colOff>
      <xdr:row>31</xdr:row>
      <xdr:rowOff>17628</xdr:rowOff>
    </xdr:to>
    <xdr:cxnSp macro="">
      <xdr:nvCxnSpPr>
        <xdr:cNvPr id="756" name="直線コネクタ 755"/>
        <xdr:cNvCxnSpPr/>
      </xdr:nvCxnSpPr>
      <xdr:spPr>
        <a:xfrm>
          <a:off x="22072600" y="533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38202</xdr:rowOff>
    </xdr:from>
    <xdr:to>
      <xdr:col>116</xdr:col>
      <xdr:colOff>63500</xdr:colOff>
      <xdr:row>31</xdr:row>
      <xdr:rowOff>17628</xdr:rowOff>
    </xdr:to>
    <xdr:cxnSp macro="">
      <xdr:nvCxnSpPr>
        <xdr:cNvPr id="757" name="直線コネクタ 756"/>
        <xdr:cNvCxnSpPr/>
      </xdr:nvCxnSpPr>
      <xdr:spPr>
        <a:xfrm>
          <a:off x="21323300" y="518170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34409</xdr:rowOff>
    </xdr:from>
    <xdr:ext cx="313932" cy="259045"/>
    <xdr:sp macro="" textlink="">
      <xdr:nvSpPr>
        <xdr:cNvPr id="758" name="諸支出金平均値テキスト"/>
        <xdr:cNvSpPr txBox="1"/>
      </xdr:nvSpPr>
      <xdr:spPr>
        <a:xfrm>
          <a:off x="22212300" y="65495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55982</xdr:rowOff>
    </xdr:from>
    <xdr:to>
      <xdr:col>116</xdr:col>
      <xdr:colOff>114300</xdr:colOff>
      <xdr:row>38</xdr:row>
      <xdr:rowOff>157582</xdr:rowOff>
    </xdr:to>
    <xdr:sp macro="" textlink="">
      <xdr:nvSpPr>
        <xdr:cNvPr id="759" name="フローチャート: 判断 758"/>
        <xdr:cNvSpPr/>
      </xdr:nvSpPr>
      <xdr:spPr>
        <a:xfrm>
          <a:off x="221107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38202</xdr:rowOff>
    </xdr:from>
    <xdr:to>
      <xdr:col>111</xdr:col>
      <xdr:colOff>177800</xdr:colOff>
      <xdr:row>31</xdr:row>
      <xdr:rowOff>140157</xdr:rowOff>
    </xdr:to>
    <xdr:cxnSp macro="">
      <xdr:nvCxnSpPr>
        <xdr:cNvPr id="760" name="直線コネクタ 759"/>
        <xdr:cNvCxnSpPr/>
      </xdr:nvCxnSpPr>
      <xdr:spPr>
        <a:xfrm flipV="1">
          <a:off x="20434300" y="5181702"/>
          <a:ext cx="8890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90272</xdr:rowOff>
    </xdr:from>
    <xdr:to>
      <xdr:col>112</xdr:col>
      <xdr:colOff>38100</xdr:colOff>
      <xdr:row>36</xdr:row>
      <xdr:rowOff>20422</xdr:rowOff>
    </xdr:to>
    <xdr:sp macro="" textlink="">
      <xdr:nvSpPr>
        <xdr:cNvPr id="761" name="フローチャート: 判断 760"/>
        <xdr:cNvSpPr/>
      </xdr:nvSpPr>
      <xdr:spPr>
        <a:xfrm>
          <a:off x="21272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11549</xdr:rowOff>
    </xdr:from>
    <xdr:ext cx="378565" cy="259045"/>
    <xdr:sp macro="" textlink="">
      <xdr:nvSpPr>
        <xdr:cNvPr id="762" name="テキスト ボックス 761"/>
        <xdr:cNvSpPr txBox="1"/>
      </xdr:nvSpPr>
      <xdr:spPr>
        <a:xfrm>
          <a:off x="21134017" y="618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140157</xdr:rowOff>
    </xdr:from>
    <xdr:to>
      <xdr:col>107</xdr:col>
      <xdr:colOff>50800</xdr:colOff>
      <xdr:row>33</xdr:row>
      <xdr:rowOff>62433</xdr:rowOff>
    </xdr:to>
    <xdr:cxnSp macro="">
      <xdr:nvCxnSpPr>
        <xdr:cNvPr id="763" name="直線コネクタ 762"/>
        <xdr:cNvCxnSpPr/>
      </xdr:nvCxnSpPr>
      <xdr:spPr>
        <a:xfrm flipV="1">
          <a:off x="19545300" y="545510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55982</xdr:rowOff>
    </xdr:from>
    <xdr:to>
      <xdr:col>107</xdr:col>
      <xdr:colOff>101600</xdr:colOff>
      <xdr:row>38</xdr:row>
      <xdr:rowOff>157582</xdr:rowOff>
    </xdr:to>
    <xdr:sp macro="" textlink="">
      <xdr:nvSpPr>
        <xdr:cNvPr id="764" name="フローチャート: 判断 763"/>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148709</xdr:rowOff>
    </xdr:from>
    <xdr:ext cx="313932" cy="259045"/>
    <xdr:sp macro="" textlink="">
      <xdr:nvSpPr>
        <xdr:cNvPr id="765" name="テキスト ボックス 764"/>
        <xdr:cNvSpPr txBox="1"/>
      </xdr:nvSpPr>
      <xdr:spPr>
        <a:xfrm>
          <a:off x="20277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157074</xdr:rowOff>
    </xdr:from>
    <xdr:to>
      <xdr:col>102</xdr:col>
      <xdr:colOff>114300</xdr:colOff>
      <xdr:row>33</xdr:row>
      <xdr:rowOff>62433</xdr:rowOff>
    </xdr:to>
    <xdr:cxnSp macro="">
      <xdr:nvCxnSpPr>
        <xdr:cNvPr id="766" name="直線コネクタ 765"/>
        <xdr:cNvCxnSpPr/>
      </xdr:nvCxnSpPr>
      <xdr:spPr>
        <a:xfrm>
          <a:off x="18656300" y="5643474"/>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67" name="フローチャート: 判断 766"/>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143222</xdr:rowOff>
    </xdr:from>
    <xdr:ext cx="313932" cy="259045"/>
    <xdr:sp macro="" textlink="">
      <xdr:nvSpPr>
        <xdr:cNvPr id="768" name="テキスト ボックス 767"/>
        <xdr:cNvSpPr txBox="1"/>
      </xdr:nvSpPr>
      <xdr:spPr>
        <a:xfrm>
          <a:off x="19388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63297</xdr:rowOff>
    </xdr:from>
    <xdr:to>
      <xdr:col>98</xdr:col>
      <xdr:colOff>38100</xdr:colOff>
      <xdr:row>38</xdr:row>
      <xdr:rowOff>164897</xdr:rowOff>
    </xdr:to>
    <xdr:sp macro="" textlink="">
      <xdr:nvSpPr>
        <xdr:cNvPr id="769" name="フローチャート: 判断 768"/>
        <xdr:cNvSpPr/>
      </xdr:nvSpPr>
      <xdr:spPr>
        <a:xfrm>
          <a:off x="18605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156024</xdr:rowOff>
    </xdr:from>
    <xdr:ext cx="313932" cy="259045"/>
    <xdr:sp macro="" textlink="">
      <xdr:nvSpPr>
        <xdr:cNvPr id="770" name="テキスト ボックス 769"/>
        <xdr:cNvSpPr txBox="1"/>
      </xdr:nvSpPr>
      <xdr:spPr>
        <a:xfrm>
          <a:off x="18499333" y="66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138278</xdr:rowOff>
    </xdr:from>
    <xdr:to>
      <xdr:col>116</xdr:col>
      <xdr:colOff>114300</xdr:colOff>
      <xdr:row>31</xdr:row>
      <xdr:rowOff>68428</xdr:rowOff>
    </xdr:to>
    <xdr:sp macro="" textlink="">
      <xdr:nvSpPr>
        <xdr:cNvPr id="776" name="楕円 775"/>
        <xdr:cNvSpPr/>
      </xdr:nvSpPr>
      <xdr:spPr>
        <a:xfrm>
          <a:off x="22110700" y="52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91305</xdr:rowOff>
    </xdr:from>
    <xdr:ext cx="469744" cy="259045"/>
    <xdr:sp macro="" textlink="">
      <xdr:nvSpPr>
        <xdr:cNvPr id="777" name="諸支出金該当値テキスト"/>
        <xdr:cNvSpPr txBox="1"/>
      </xdr:nvSpPr>
      <xdr:spPr>
        <a:xfrm>
          <a:off x="22212300" y="52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158852</xdr:rowOff>
    </xdr:from>
    <xdr:to>
      <xdr:col>112</xdr:col>
      <xdr:colOff>38100</xdr:colOff>
      <xdr:row>30</xdr:row>
      <xdr:rowOff>89002</xdr:rowOff>
    </xdr:to>
    <xdr:sp macro="" textlink="">
      <xdr:nvSpPr>
        <xdr:cNvPr id="778" name="楕円 777"/>
        <xdr:cNvSpPr/>
      </xdr:nvSpPr>
      <xdr:spPr>
        <a:xfrm>
          <a:off x="21272500" y="51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105529</xdr:rowOff>
    </xdr:from>
    <xdr:ext cx="469744" cy="259045"/>
    <xdr:sp macro="" textlink="">
      <xdr:nvSpPr>
        <xdr:cNvPr id="779" name="テキスト ボックス 778"/>
        <xdr:cNvSpPr txBox="1"/>
      </xdr:nvSpPr>
      <xdr:spPr>
        <a:xfrm>
          <a:off x="21088428" y="490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89357</xdr:rowOff>
    </xdr:from>
    <xdr:to>
      <xdr:col>107</xdr:col>
      <xdr:colOff>101600</xdr:colOff>
      <xdr:row>32</xdr:row>
      <xdr:rowOff>19507</xdr:rowOff>
    </xdr:to>
    <xdr:sp macro="" textlink="">
      <xdr:nvSpPr>
        <xdr:cNvPr id="780" name="楕円 779"/>
        <xdr:cNvSpPr/>
      </xdr:nvSpPr>
      <xdr:spPr>
        <a:xfrm>
          <a:off x="20383500" y="54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36034</xdr:rowOff>
    </xdr:from>
    <xdr:ext cx="469744" cy="259045"/>
    <xdr:sp macro="" textlink="">
      <xdr:nvSpPr>
        <xdr:cNvPr id="781" name="テキスト ボックス 780"/>
        <xdr:cNvSpPr txBox="1"/>
      </xdr:nvSpPr>
      <xdr:spPr>
        <a:xfrm>
          <a:off x="20199428" y="517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11633</xdr:rowOff>
    </xdr:from>
    <xdr:to>
      <xdr:col>102</xdr:col>
      <xdr:colOff>165100</xdr:colOff>
      <xdr:row>33</xdr:row>
      <xdr:rowOff>113233</xdr:rowOff>
    </xdr:to>
    <xdr:sp macro="" textlink="">
      <xdr:nvSpPr>
        <xdr:cNvPr id="782" name="楕円 781"/>
        <xdr:cNvSpPr/>
      </xdr:nvSpPr>
      <xdr:spPr>
        <a:xfrm>
          <a:off x="19494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129760</xdr:rowOff>
    </xdr:from>
    <xdr:ext cx="469744" cy="259045"/>
    <xdr:sp macro="" textlink="">
      <xdr:nvSpPr>
        <xdr:cNvPr id="783" name="テキスト ボックス 782"/>
        <xdr:cNvSpPr txBox="1"/>
      </xdr:nvSpPr>
      <xdr:spPr>
        <a:xfrm>
          <a:off x="19310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106274</xdr:rowOff>
    </xdr:from>
    <xdr:to>
      <xdr:col>98</xdr:col>
      <xdr:colOff>38100</xdr:colOff>
      <xdr:row>33</xdr:row>
      <xdr:rowOff>36424</xdr:rowOff>
    </xdr:to>
    <xdr:sp macro="" textlink="">
      <xdr:nvSpPr>
        <xdr:cNvPr id="784" name="楕円 783"/>
        <xdr:cNvSpPr/>
      </xdr:nvSpPr>
      <xdr:spPr>
        <a:xfrm>
          <a:off x="186055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52951</xdr:rowOff>
    </xdr:from>
    <xdr:ext cx="469744" cy="259045"/>
    <xdr:sp macro="" textlink="">
      <xdr:nvSpPr>
        <xdr:cNvPr id="785" name="テキスト ボックス 784"/>
        <xdr:cNvSpPr txBox="1"/>
      </xdr:nvSpPr>
      <xdr:spPr>
        <a:xfrm>
          <a:off x="18421428" y="53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4" name="フローチャート: 判断 813"/>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0" name="フローチャート: 判断 819"/>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1" name="テキスト ボックス 820"/>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2" name="テキスト ボックス 831"/>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6" name="テキスト ボックス 83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総務費では、新型コロナウイルス感染症対策にかかる特別定額給付金、ふるさと納税事業、総合支所建替事業などにより、前年度比</a:t>
          </a:r>
          <a:r>
            <a:rPr kumimoji="1" lang="en-US" altLang="ja-JP" sz="1300">
              <a:latin typeface="ＭＳ Ｐゴシック" panose="020B0600070205080204" pitchFamily="50" charset="-128"/>
              <a:ea typeface="ＭＳ Ｐゴシック" panose="020B0600070205080204" pitchFamily="50" charset="-128"/>
            </a:rPr>
            <a:t>121,751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民生費では、市立認定こども園整備事業や新型コロナウイルス感染症対策にかかるひとり親世帯・子育て世帯臨時特別給付金などにより、前年度比</a:t>
          </a:r>
          <a:r>
            <a:rPr kumimoji="1" lang="en-US" altLang="ja-JP" sz="1300">
              <a:latin typeface="ＭＳ Ｐゴシック" panose="020B0600070205080204" pitchFamily="50" charset="-128"/>
              <a:ea typeface="ＭＳ Ｐゴシック" panose="020B0600070205080204" pitchFamily="50" charset="-128"/>
            </a:rPr>
            <a:t>12,570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農林水産費では、畜産施設整備補助事業や農林・水産振興基金積立などにより、前年度比</a:t>
          </a:r>
          <a:r>
            <a:rPr kumimoji="1" lang="en-US" altLang="ja-JP" sz="1300">
              <a:latin typeface="ＭＳ Ｐゴシック" panose="020B0600070205080204" pitchFamily="50" charset="-128"/>
              <a:ea typeface="ＭＳ Ｐゴシック" panose="020B0600070205080204" pitchFamily="50" charset="-128"/>
            </a:rPr>
            <a:t>16,710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商工費では、新型コロナウイルス感染症対策にかかる事業者緊急応援給付金や営業時間短縮、プレミアム付商品券発行支援事業などにより、前年度比</a:t>
          </a:r>
          <a:r>
            <a:rPr kumimoji="1" lang="en-US" altLang="ja-JP" sz="1300">
              <a:latin typeface="ＭＳ Ｐゴシック" panose="020B0600070205080204" pitchFamily="50" charset="-128"/>
              <a:ea typeface="ＭＳ Ｐゴシック" panose="020B0600070205080204" pitchFamily="50" charset="-128"/>
            </a:rPr>
            <a:t>17,425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類似団体平均値と差が大きい費目については、継続事業や補助事業の見直し等を行い、歳出抑制に努める。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財政調整基金は財源調整により</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3,580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千円の取崩しを行ったが、地方財政法に基づく前年度繰越金の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など</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546</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千円の積立てを行ったことにより、Ｒ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年度末残高が</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6,200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千円となり、標準財政規模比で</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実質収支額は新型コロナウイルス感染症関連経済対策等の臨時財政需要があったことにより、標準財政規模比で</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ポイント低下した。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今後も将来を見据えた計画的な財政運営や財政健全化に努める。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実質収支額等が標準財政規模に占める割合は、一般会計が翌年度へ繰り越すべき財源の増に伴う実質収支額の減により前年度比</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ポイントの減となった。Ｒ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年度より法適用となった下水道事業は改良工事等の減に伴う資金剰余額が</a:t>
          </a:r>
          <a:r>
            <a:rPr kumimoji="1" lang="en-US" altLang="ja-JP" sz="1400">
              <a:latin typeface="ＭＳ ゴシック" pitchFamily="49" charset="-128"/>
              <a:ea typeface="ＭＳ ゴシック" pitchFamily="49" charset="-128"/>
            </a:rPr>
            <a:t>2億2,703万1</a:t>
          </a:r>
          <a:r>
            <a:rPr kumimoji="1" lang="ja-JP" altLang="en-US" sz="1400">
              <a:latin typeface="ＭＳ ゴシック" pitchFamily="49" charset="-128"/>
              <a:ea typeface="ＭＳ ゴシック" pitchFamily="49" charset="-128"/>
            </a:rPr>
            <a:t>千円となり</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などのインフラ資産を保有している会計においては今後老朽化等による改修費用が増加していく見込みであり、施設の集約化などによる物件費等支出の抑制や料金収入等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126_&#35199;&#2802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51.2</v>
          </cell>
          <cell r="BX53">
            <v>53.1</v>
          </cell>
          <cell r="CF53">
            <v>54.9</v>
          </cell>
          <cell r="CN53">
            <v>56.5</v>
          </cell>
          <cell r="CV53">
            <v>58</v>
          </cell>
        </row>
        <row r="55">
          <cell r="AN55" t="str">
            <v>類似団体内平均値</v>
          </cell>
          <cell r="BP55">
            <v>20.2</v>
          </cell>
          <cell r="BX55">
            <v>19</v>
          </cell>
          <cell r="CF55">
            <v>15.4</v>
          </cell>
          <cell r="CN55">
            <v>14.9</v>
          </cell>
          <cell r="CV55">
            <v>14.5</v>
          </cell>
        </row>
        <row r="57">
          <cell r="BP57">
            <v>53.6</v>
          </cell>
          <cell r="BX57">
            <v>56.1</v>
          </cell>
          <cell r="CF57">
            <v>57.5</v>
          </cell>
          <cell r="CN57">
            <v>58.5</v>
          </cell>
          <cell r="CV57">
            <v>58.9</v>
          </cell>
        </row>
        <row r="72">
          <cell r="BP72" t="str">
            <v>H28</v>
          </cell>
          <cell r="BX72" t="str">
            <v>H29</v>
          </cell>
          <cell r="CF72" t="str">
            <v>H30</v>
          </cell>
          <cell r="CN72" t="str">
            <v>R01</v>
          </cell>
          <cell r="CV72" t="str">
            <v>R02</v>
          </cell>
        </row>
        <row r="73">
          <cell r="AN73" t="str">
            <v>当該団体値</v>
          </cell>
        </row>
        <row r="75">
          <cell r="BP75">
            <v>0</v>
          </cell>
          <cell r="BX75">
            <v>-0.6</v>
          </cell>
          <cell r="CF75">
            <v>-1.4</v>
          </cell>
          <cell r="CN75">
            <v>-2.1</v>
          </cell>
          <cell r="CV75">
            <v>-2.8</v>
          </cell>
        </row>
        <row r="77">
          <cell r="AN77" t="str">
            <v>類似団体内平均値</v>
          </cell>
          <cell r="BP77">
            <v>20.2</v>
          </cell>
          <cell r="BX77">
            <v>19</v>
          </cell>
          <cell r="CF77">
            <v>15.4</v>
          </cell>
          <cell r="CN77">
            <v>14.9</v>
          </cell>
          <cell r="CV77">
            <v>14.5</v>
          </cell>
        </row>
        <row r="79">
          <cell r="BP79">
            <v>8.6</v>
          </cell>
          <cell r="BX79">
            <v>8.5</v>
          </cell>
          <cell r="CF79">
            <v>8.5</v>
          </cell>
          <cell r="CN79">
            <v>8.5</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28628480</v>
      </c>
      <c r="BO4" s="426"/>
      <c r="BP4" s="426"/>
      <c r="BQ4" s="426"/>
      <c r="BR4" s="426"/>
      <c r="BS4" s="426"/>
      <c r="BT4" s="426"/>
      <c r="BU4" s="427"/>
      <c r="BV4" s="425">
        <v>24022704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6.8</v>
      </c>
      <c r="CU4" s="610"/>
      <c r="CV4" s="610"/>
      <c r="CW4" s="610"/>
      <c r="CX4" s="610"/>
      <c r="CY4" s="610"/>
      <c r="CZ4" s="610"/>
      <c r="DA4" s="611"/>
      <c r="DB4" s="609">
        <v>8.5</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27449615</v>
      </c>
      <c r="BO5" s="431"/>
      <c r="BP5" s="431"/>
      <c r="BQ5" s="431"/>
      <c r="BR5" s="431"/>
      <c r="BS5" s="431"/>
      <c r="BT5" s="431"/>
      <c r="BU5" s="432"/>
      <c r="BV5" s="430">
        <v>22773131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83.6</v>
      </c>
      <c r="CU5" s="401"/>
      <c r="CV5" s="401"/>
      <c r="CW5" s="401"/>
      <c r="CX5" s="401"/>
      <c r="CY5" s="401"/>
      <c r="CZ5" s="401"/>
      <c r="DA5" s="402"/>
      <c r="DB5" s="400">
        <v>87.7</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1178865</v>
      </c>
      <c r="BO6" s="431"/>
      <c r="BP6" s="431"/>
      <c r="BQ6" s="431"/>
      <c r="BR6" s="431"/>
      <c r="BS6" s="431"/>
      <c r="BT6" s="431"/>
      <c r="BU6" s="432"/>
      <c r="BV6" s="430">
        <v>1249573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86.2</v>
      </c>
      <c r="CU6" s="584"/>
      <c r="CV6" s="584"/>
      <c r="CW6" s="584"/>
      <c r="CX6" s="584"/>
      <c r="CY6" s="584"/>
      <c r="CZ6" s="584"/>
      <c r="DA6" s="585"/>
      <c r="DB6" s="583">
        <v>90.7</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335725</v>
      </c>
      <c r="BO7" s="431"/>
      <c r="BP7" s="431"/>
      <c r="BQ7" s="431"/>
      <c r="BR7" s="431"/>
      <c r="BS7" s="431"/>
      <c r="BT7" s="431"/>
      <c r="BU7" s="432"/>
      <c r="BV7" s="430">
        <v>195076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12424616</v>
      </c>
      <c r="CU7" s="431"/>
      <c r="CV7" s="431"/>
      <c r="CW7" s="431"/>
      <c r="CX7" s="431"/>
      <c r="CY7" s="431"/>
      <c r="CZ7" s="431"/>
      <c r="DA7" s="432"/>
      <c r="DB7" s="430">
        <v>12373770</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843140</v>
      </c>
      <c r="BO8" s="431"/>
      <c r="BP8" s="431"/>
      <c r="BQ8" s="431"/>
      <c r="BR8" s="431"/>
      <c r="BS8" s="431"/>
      <c r="BT8" s="431"/>
      <c r="BU8" s="432"/>
      <c r="BV8" s="430">
        <v>1054497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0.3</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26275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-167673</v>
      </c>
      <c r="BO9" s="431"/>
      <c r="BP9" s="431"/>
      <c r="BQ9" s="431"/>
      <c r="BR9" s="431"/>
      <c r="BS9" s="431"/>
      <c r="BT9" s="431"/>
      <c r="BU9" s="432"/>
      <c r="BV9" s="430">
        <v>182713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17</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28691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505464</v>
      </c>
      <c r="BO10" s="431"/>
      <c r="BP10" s="431"/>
      <c r="BQ10" s="431"/>
      <c r="BR10" s="431"/>
      <c r="BS10" s="431"/>
      <c r="BT10" s="431"/>
      <c r="BU10" s="432"/>
      <c r="BV10" s="430">
        <v>430652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985566</v>
      </c>
      <c r="BO11" s="431"/>
      <c r="BP11" s="431"/>
      <c r="BQ11" s="431"/>
      <c r="BR11" s="431"/>
      <c r="BS11" s="431"/>
      <c r="BT11" s="431"/>
      <c r="BU11" s="432"/>
      <c r="BV11" s="430">
        <v>1000120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26998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235805</v>
      </c>
      <c r="BO12" s="431"/>
      <c r="BP12" s="431"/>
      <c r="BQ12" s="431"/>
      <c r="BR12" s="431"/>
      <c r="BS12" s="431"/>
      <c r="BT12" s="431"/>
      <c r="BU12" s="432"/>
      <c r="BV12" s="430">
        <v>503309</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140</v>
      </c>
      <c r="N13" s="531"/>
      <c r="O13" s="531"/>
      <c r="P13" s="531"/>
      <c r="Q13" s="532"/>
      <c r="R13" s="533">
        <v>26543</v>
      </c>
      <c r="S13" s="534"/>
      <c r="T13" s="534"/>
      <c r="U13" s="534"/>
      <c r="V13" s="535"/>
      <c r="W13" s="521" t="s">
        <v>141</v>
      </c>
      <c r="X13" s="443"/>
      <c r="Y13" s="443"/>
      <c r="Z13" s="443"/>
      <c r="AA13" s="443"/>
      <c r="AB13" s="444"/>
      <c r="AC13" s="406">
        <v>2353</v>
      </c>
      <c r="AD13" s="407"/>
      <c r="AE13" s="407"/>
      <c r="AF13" s="407"/>
      <c r="AG13" s="408"/>
      <c r="AH13" s="406">
        <v>2800</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1087552</v>
      </c>
      <c r="BO13" s="431"/>
      <c r="BP13" s="431"/>
      <c r="BQ13" s="431"/>
      <c r="BR13" s="431"/>
      <c r="BS13" s="431"/>
      <c r="BT13" s="431"/>
      <c r="BU13" s="432"/>
      <c r="BV13" s="430">
        <v>1110176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-2.8</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146</v>
      </c>
      <c r="M14" s="567"/>
      <c r="N14" s="567"/>
      <c r="O14" s="567"/>
      <c r="P14" s="567"/>
      <c r="Q14" s="568"/>
      <c r="R14" s="533">
        <v>27463</v>
      </c>
      <c r="S14" s="534"/>
      <c r="T14" s="534"/>
      <c r="U14" s="534"/>
      <c r="V14" s="535"/>
      <c r="W14" s="536"/>
      <c r="X14" s="446"/>
      <c r="Y14" s="446"/>
      <c r="Z14" s="446"/>
      <c r="AA14" s="446"/>
      <c r="AB14" s="447"/>
      <c r="AC14" s="526">
        <v>17</v>
      </c>
      <c r="AD14" s="527"/>
      <c r="AE14" s="527"/>
      <c r="AF14" s="527"/>
      <c r="AG14" s="528"/>
      <c r="AH14" s="526">
        <v>18.7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149</v>
      </c>
      <c r="N15" s="531"/>
      <c r="O15" s="531"/>
      <c r="P15" s="531"/>
      <c r="Q15" s="532"/>
      <c r="R15" s="533">
        <v>27013</v>
      </c>
      <c r="S15" s="534"/>
      <c r="T15" s="534"/>
      <c r="U15" s="534"/>
      <c r="V15" s="535"/>
      <c r="W15" s="521" t="s">
        <v>150</v>
      </c>
      <c r="X15" s="443"/>
      <c r="Y15" s="443"/>
      <c r="Z15" s="443"/>
      <c r="AA15" s="443"/>
      <c r="AB15" s="444"/>
      <c r="AC15" s="406">
        <v>4157</v>
      </c>
      <c r="AD15" s="407"/>
      <c r="AE15" s="407"/>
      <c r="AF15" s="407"/>
      <c r="AG15" s="408"/>
      <c r="AH15" s="406">
        <v>4319</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3268527</v>
      </c>
      <c r="BO15" s="426"/>
      <c r="BP15" s="426"/>
      <c r="BQ15" s="426"/>
      <c r="BR15" s="426"/>
      <c r="BS15" s="426"/>
      <c r="BT15" s="426"/>
      <c r="BU15" s="427"/>
      <c r="BV15" s="425">
        <v>3187246</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30</v>
      </c>
      <c r="AD16" s="527"/>
      <c r="AE16" s="527"/>
      <c r="AF16" s="527"/>
      <c r="AG16" s="528"/>
      <c r="AH16" s="526">
        <v>28.9</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11114293</v>
      </c>
      <c r="BO16" s="431"/>
      <c r="BP16" s="431"/>
      <c r="BQ16" s="431"/>
      <c r="BR16" s="431"/>
      <c r="BS16" s="431"/>
      <c r="BT16" s="431"/>
      <c r="BU16" s="432"/>
      <c r="BV16" s="430">
        <v>10860750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7340</v>
      </c>
      <c r="AD17" s="407"/>
      <c r="AE17" s="407"/>
      <c r="AF17" s="407"/>
      <c r="AG17" s="408"/>
      <c r="AH17" s="406">
        <v>7820</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4082453</v>
      </c>
      <c r="BO17" s="431"/>
      <c r="BP17" s="431"/>
      <c r="BQ17" s="431"/>
      <c r="BR17" s="431"/>
      <c r="BS17" s="431"/>
      <c r="BT17" s="431"/>
      <c r="BU17" s="432"/>
      <c r="BV17" s="430">
        <v>4012946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160</v>
      </c>
      <c r="C18" s="493"/>
      <c r="D18" s="493"/>
      <c r="E18" s="494"/>
      <c r="F18" s="494"/>
      <c r="G18" s="494"/>
      <c r="H18" s="494"/>
      <c r="I18" s="494"/>
      <c r="J18" s="494"/>
      <c r="K18" s="494"/>
      <c r="L18" s="495">
        <v>241.6</v>
      </c>
      <c r="M18" s="495"/>
      <c r="N18" s="495"/>
      <c r="O18" s="495"/>
      <c r="P18" s="495"/>
      <c r="Q18" s="495"/>
      <c r="R18" s="496"/>
      <c r="S18" s="496"/>
      <c r="T18" s="496"/>
      <c r="U18" s="496"/>
      <c r="V18" s="497"/>
      <c r="W18" s="511"/>
      <c r="X18" s="512"/>
      <c r="Y18" s="512"/>
      <c r="Z18" s="512"/>
      <c r="AA18" s="512"/>
      <c r="AB18" s="522"/>
      <c r="AC18" s="394">
        <v>53</v>
      </c>
      <c r="AD18" s="395"/>
      <c r="AE18" s="395"/>
      <c r="AF18" s="395"/>
      <c r="AG18" s="498"/>
      <c r="AH18" s="394">
        <v>52.3</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10510185</v>
      </c>
      <c r="BO18" s="431"/>
      <c r="BP18" s="431"/>
      <c r="BQ18" s="431"/>
      <c r="BR18" s="431"/>
      <c r="BS18" s="431"/>
      <c r="BT18" s="431"/>
      <c r="BU18" s="432"/>
      <c r="BV18" s="430">
        <v>10985041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162</v>
      </c>
      <c r="C19" s="493"/>
      <c r="D19" s="493"/>
      <c r="E19" s="494"/>
      <c r="F19" s="494"/>
      <c r="G19" s="494"/>
      <c r="H19" s="494"/>
      <c r="I19" s="494"/>
      <c r="J19" s="494"/>
      <c r="K19" s="494"/>
      <c r="L19" s="500">
        <v>109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16951386</v>
      </c>
      <c r="BO19" s="431"/>
      <c r="BP19" s="431"/>
      <c r="BQ19" s="431"/>
      <c r="BR19" s="431"/>
      <c r="BS19" s="431"/>
      <c r="BT19" s="431"/>
      <c r="BU19" s="432"/>
      <c r="BV19" s="430">
        <v>15876726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164</v>
      </c>
      <c r="C20" s="493"/>
      <c r="D20" s="493"/>
      <c r="E20" s="494"/>
      <c r="F20" s="494"/>
      <c r="G20" s="494"/>
      <c r="H20" s="494"/>
      <c r="I20" s="494"/>
      <c r="J20" s="494"/>
      <c r="K20" s="494"/>
      <c r="L20" s="500">
        <v>11180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20616442</v>
      </c>
      <c r="BO23" s="431"/>
      <c r="BP23" s="431"/>
      <c r="BQ23" s="431"/>
      <c r="BR23" s="431"/>
      <c r="BS23" s="431"/>
      <c r="BT23" s="431"/>
      <c r="BU23" s="432"/>
      <c r="BV23" s="430">
        <v>20291616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173</v>
      </c>
      <c r="F24" s="404"/>
      <c r="G24" s="404"/>
      <c r="H24" s="404"/>
      <c r="I24" s="404"/>
      <c r="J24" s="404"/>
      <c r="K24" s="405"/>
      <c r="L24" s="406">
        <v>1</v>
      </c>
      <c r="M24" s="407"/>
      <c r="N24" s="407"/>
      <c r="O24" s="407"/>
      <c r="P24" s="408"/>
      <c r="Q24" s="406">
        <v>8370</v>
      </c>
      <c r="R24" s="407"/>
      <c r="S24" s="407"/>
      <c r="T24" s="407"/>
      <c r="U24" s="407"/>
      <c r="V24" s="408"/>
      <c r="W24" s="472"/>
      <c r="X24" s="463"/>
      <c r="Y24" s="464"/>
      <c r="Z24" s="403" t="s">
        <v>174</v>
      </c>
      <c r="AA24" s="404"/>
      <c r="AB24" s="404"/>
      <c r="AC24" s="404"/>
      <c r="AD24" s="404"/>
      <c r="AE24" s="404"/>
      <c r="AF24" s="404"/>
      <c r="AG24" s="405"/>
      <c r="AH24" s="406">
        <v>293</v>
      </c>
      <c r="AI24" s="407"/>
      <c r="AJ24" s="407"/>
      <c r="AK24" s="407"/>
      <c r="AL24" s="408"/>
      <c r="AM24" s="406">
        <v>922950</v>
      </c>
      <c r="AN24" s="407"/>
      <c r="AO24" s="407"/>
      <c r="AP24" s="407"/>
      <c r="AQ24" s="407"/>
      <c r="AR24" s="408"/>
      <c r="AS24" s="406">
        <v>3150</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12289400</v>
      </c>
      <c r="BO24" s="431"/>
      <c r="BP24" s="431"/>
      <c r="BQ24" s="431"/>
      <c r="BR24" s="431"/>
      <c r="BS24" s="431"/>
      <c r="BT24" s="431"/>
      <c r="BU24" s="432"/>
      <c r="BV24" s="430">
        <v>11345918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176</v>
      </c>
      <c r="F25" s="404"/>
      <c r="G25" s="404"/>
      <c r="H25" s="404"/>
      <c r="I25" s="404"/>
      <c r="J25" s="404"/>
      <c r="K25" s="405"/>
      <c r="L25" s="406">
        <v>1</v>
      </c>
      <c r="M25" s="407"/>
      <c r="N25" s="407"/>
      <c r="O25" s="407"/>
      <c r="P25" s="408"/>
      <c r="Q25" s="406">
        <v>6680</v>
      </c>
      <c r="R25" s="407"/>
      <c r="S25" s="407"/>
      <c r="T25" s="407"/>
      <c r="U25" s="407"/>
      <c r="V25" s="408"/>
      <c r="W25" s="472"/>
      <c r="X25" s="463"/>
      <c r="Y25" s="464"/>
      <c r="Z25" s="403" t="s">
        <v>177</v>
      </c>
      <c r="AA25" s="404"/>
      <c r="AB25" s="404"/>
      <c r="AC25" s="404"/>
      <c r="AD25" s="404"/>
      <c r="AE25" s="404"/>
      <c r="AF25" s="404"/>
      <c r="AG25" s="405"/>
      <c r="AH25" s="406" t="s">
        <v>139</v>
      </c>
      <c r="AI25" s="407"/>
      <c r="AJ25" s="407"/>
      <c r="AK25" s="407"/>
      <c r="AL25" s="408"/>
      <c r="AM25" s="406" t="s">
        <v>139</v>
      </c>
      <c r="AN25" s="407"/>
      <c r="AO25" s="407"/>
      <c r="AP25" s="407"/>
      <c r="AQ25" s="407"/>
      <c r="AR25" s="408"/>
      <c r="AS25" s="406" t="s">
        <v>178</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5449543</v>
      </c>
      <c r="BO25" s="426"/>
      <c r="BP25" s="426"/>
      <c r="BQ25" s="426"/>
      <c r="BR25" s="426"/>
      <c r="BS25" s="426"/>
      <c r="BT25" s="426"/>
      <c r="BU25" s="427"/>
      <c r="BV25" s="425">
        <v>4931500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180</v>
      </c>
      <c r="F26" s="404"/>
      <c r="G26" s="404"/>
      <c r="H26" s="404"/>
      <c r="I26" s="404"/>
      <c r="J26" s="404"/>
      <c r="K26" s="405"/>
      <c r="L26" s="406">
        <v>1</v>
      </c>
      <c r="M26" s="407"/>
      <c r="N26" s="407"/>
      <c r="O26" s="407"/>
      <c r="P26" s="408"/>
      <c r="Q26" s="406">
        <v>6170</v>
      </c>
      <c r="R26" s="407"/>
      <c r="S26" s="407"/>
      <c r="T26" s="407"/>
      <c r="U26" s="407"/>
      <c r="V26" s="408"/>
      <c r="W26" s="472"/>
      <c r="X26" s="463"/>
      <c r="Y26" s="464"/>
      <c r="Z26" s="403" t="s">
        <v>181</v>
      </c>
      <c r="AA26" s="485"/>
      <c r="AB26" s="485"/>
      <c r="AC26" s="485"/>
      <c r="AD26" s="485"/>
      <c r="AE26" s="485"/>
      <c r="AF26" s="485"/>
      <c r="AG26" s="486"/>
      <c r="AH26" s="406">
        <v>7</v>
      </c>
      <c r="AI26" s="407"/>
      <c r="AJ26" s="407"/>
      <c r="AK26" s="407"/>
      <c r="AL26" s="408"/>
      <c r="AM26" s="406">
        <v>21952</v>
      </c>
      <c r="AN26" s="407"/>
      <c r="AO26" s="407"/>
      <c r="AP26" s="407"/>
      <c r="AQ26" s="407"/>
      <c r="AR26" s="408"/>
      <c r="AS26" s="406">
        <v>3136</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183</v>
      </c>
      <c r="F27" s="404"/>
      <c r="G27" s="404"/>
      <c r="H27" s="404"/>
      <c r="I27" s="404"/>
      <c r="J27" s="404"/>
      <c r="K27" s="405"/>
      <c r="L27" s="406">
        <v>1</v>
      </c>
      <c r="M27" s="407"/>
      <c r="N27" s="407"/>
      <c r="O27" s="407"/>
      <c r="P27" s="408"/>
      <c r="Q27" s="406">
        <v>3890</v>
      </c>
      <c r="R27" s="407"/>
      <c r="S27" s="407"/>
      <c r="T27" s="407"/>
      <c r="U27" s="407"/>
      <c r="V27" s="408"/>
      <c r="W27" s="472"/>
      <c r="X27" s="463"/>
      <c r="Y27" s="464"/>
      <c r="Z27" s="403" t="s">
        <v>184</v>
      </c>
      <c r="AA27" s="404"/>
      <c r="AB27" s="404"/>
      <c r="AC27" s="404"/>
      <c r="AD27" s="404"/>
      <c r="AE27" s="404"/>
      <c r="AF27" s="404"/>
      <c r="AG27" s="405"/>
      <c r="AH27" s="406">
        <v>7</v>
      </c>
      <c r="AI27" s="407"/>
      <c r="AJ27" s="407"/>
      <c r="AK27" s="407"/>
      <c r="AL27" s="408"/>
      <c r="AM27" s="406">
        <v>30198</v>
      </c>
      <c r="AN27" s="407"/>
      <c r="AO27" s="407"/>
      <c r="AP27" s="407"/>
      <c r="AQ27" s="407"/>
      <c r="AR27" s="408"/>
      <c r="AS27" s="406">
        <v>4314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683038</v>
      </c>
      <c r="BO27" s="434"/>
      <c r="BP27" s="434"/>
      <c r="BQ27" s="434"/>
      <c r="BR27" s="434"/>
      <c r="BS27" s="434"/>
      <c r="BT27" s="434"/>
      <c r="BU27" s="435"/>
      <c r="BV27" s="433">
        <v>682725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186</v>
      </c>
      <c r="F28" s="404"/>
      <c r="G28" s="404"/>
      <c r="H28" s="404"/>
      <c r="I28" s="404"/>
      <c r="J28" s="404"/>
      <c r="K28" s="405"/>
      <c r="L28" s="406">
        <v>1</v>
      </c>
      <c r="M28" s="407"/>
      <c r="N28" s="407"/>
      <c r="O28" s="407"/>
      <c r="P28" s="408"/>
      <c r="Q28" s="406">
        <v>3290</v>
      </c>
      <c r="R28" s="407"/>
      <c r="S28" s="407"/>
      <c r="T28" s="407"/>
      <c r="U28" s="407"/>
      <c r="V28" s="408"/>
      <c r="W28" s="472"/>
      <c r="X28" s="463"/>
      <c r="Y28" s="464"/>
      <c r="Z28" s="403" t="s">
        <v>187</v>
      </c>
      <c r="AA28" s="404"/>
      <c r="AB28" s="404"/>
      <c r="AC28" s="404"/>
      <c r="AD28" s="404"/>
      <c r="AE28" s="404"/>
      <c r="AF28" s="404"/>
      <c r="AG28" s="405"/>
      <c r="AH28" s="406" t="s">
        <v>139</v>
      </c>
      <c r="AI28" s="407"/>
      <c r="AJ28" s="407"/>
      <c r="AK28" s="407"/>
      <c r="AL28" s="408"/>
      <c r="AM28" s="406" t="s">
        <v>139</v>
      </c>
      <c r="AN28" s="407"/>
      <c r="AO28" s="407"/>
      <c r="AP28" s="407"/>
      <c r="AQ28" s="407"/>
      <c r="AR28" s="408"/>
      <c r="AS28" s="406" t="s">
        <v>138</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3262003</v>
      </c>
      <c r="BO28" s="426"/>
      <c r="BP28" s="426"/>
      <c r="BQ28" s="426"/>
      <c r="BR28" s="426"/>
      <c r="BS28" s="426"/>
      <c r="BT28" s="426"/>
      <c r="BU28" s="427"/>
      <c r="BV28" s="425">
        <v>2992344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189</v>
      </c>
      <c r="F29" s="404"/>
      <c r="G29" s="404"/>
      <c r="H29" s="404"/>
      <c r="I29" s="404"/>
      <c r="J29" s="404"/>
      <c r="K29" s="405"/>
      <c r="L29" s="406">
        <v>16</v>
      </c>
      <c r="M29" s="407"/>
      <c r="N29" s="407"/>
      <c r="O29" s="407"/>
      <c r="P29" s="408"/>
      <c r="Q29" s="406">
        <v>3100</v>
      </c>
      <c r="R29" s="407"/>
      <c r="S29" s="407"/>
      <c r="T29" s="407"/>
      <c r="U29" s="407"/>
      <c r="V29" s="408"/>
      <c r="W29" s="473"/>
      <c r="X29" s="474"/>
      <c r="Y29" s="475"/>
      <c r="Z29" s="403" t="s">
        <v>190</v>
      </c>
      <c r="AA29" s="404"/>
      <c r="AB29" s="404"/>
      <c r="AC29" s="404"/>
      <c r="AD29" s="404"/>
      <c r="AE29" s="404"/>
      <c r="AF29" s="404"/>
      <c r="AG29" s="405"/>
      <c r="AH29" s="406">
        <v>300</v>
      </c>
      <c r="AI29" s="407"/>
      <c r="AJ29" s="407"/>
      <c r="AK29" s="407"/>
      <c r="AL29" s="408"/>
      <c r="AM29" s="406">
        <v>953148</v>
      </c>
      <c r="AN29" s="407"/>
      <c r="AO29" s="407"/>
      <c r="AP29" s="407"/>
      <c r="AQ29" s="407"/>
      <c r="AR29" s="408"/>
      <c r="AS29" s="406">
        <v>3177</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295385</v>
      </c>
      <c r="BO29" s="431"/>
      <c r="BP29" s="431"/>
      <c r="BQ29" s="431"/>
      <c r="BR29" s="431"/>
      <c r="BS29" s="431"/>
      <c r="BT29" s="431"/>
      <c r="BU29" s="432"/>
      <c r="BV29" s="430">
        <v>780878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12191162</v>
      </c>
      <c r="BO30" s="434"/>
      <c r="BP30" s="434"/>
      <c r="BQ30" s="434"/>
      <c r="BR30" s="434"/>
      <c r="BS30" s="434"/>
      <c r="BT30" s="434"/>
      <c r="BU30" s="435"/>
      <c r="BV30" s="433">
        <v>11928344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207</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交通船特別会計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長崎県市町村総合事務組合（一般会計）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長崎県林業公社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IF('各会計、関係団体の財政状況及び健全化判断比率'!B35="","",'各会計、関係団体の財政状況及び健全化判断比率'!B35)</f>
        <v>工業団地整備事業特別会計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長崎県市町村総合事務組合（市町村会館管理事業特別会計）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長崎県市町村総合事務組合（市町村会館馬町別館管理事業特別会計）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長崎県市町村総合事務組合（公平委員会事業特別会計）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長崎県市町村総合事務組合（行政不服審査会事業特別会計）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長崎県市町村総合事務組合（交通災害共済事業特別会計）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長崎県後期高齢者医療広域連合（普通会計）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長崎県後期高齢者医療広域連合（後期高齢者医療事業会計）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Bl+zxY6KPRrT48PffafHCDVZMeQ+Tonlv9UDbfxmBa91U66ZQ75yWyznPhOo6xkjcNNdVVmSxBp8ZECBtppcVw==" saltValue="Vpo9l36br8w1cXvEUNYR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12" t="s">
        <v>577</v>
      </c>
      <c r="D34" s="1212"/>
      <c r="E34" s="1213"/>
      <c r="F34" s="32">
        <v>9.2200000000000006</v>
      </c>
      <c r="G34" s="33">
        <v>8.06</v>
      </c>
      <c r="H34" s="33">
        <v>8.3000000000000007</v>
      </c>
      <c r="I34" s="33">
        <v>9.26</v>
      </c>
      <c r="J34" s="34">
        <v>9.66</v>
      </c>
      <c r="K34" s="22"/>
      <c r="L34" s="22"/>
      <c r="M34" s="22"/>
      <c r="N34" s="22"/>
      <c r="O34" s="22"/>
      <c r="P34" s="22"/>
    </row>
    <row r="35" spans="1:16" ht="39" customHeight="1">
      <c r="A35" s="22"/>
      <c r="B35" s="35"/>
      <c r="C35" s="1206" t="s">
        <v>578</v>
      </c>
      <c r="D35" s="1207"/>
      <c r="E35" s="1208"/>
      <c r="F35" s="36">
        <v>6.92</v>
      </c>
      <c r="G35" s="37">
        <v>6.87</v>
      </c>
      <c r="H35" s="37">
        <v>6.92</v>
      </c>
      <c r="I35" s="37">
        <v>8.16</v>
      </c>
      <c r="J35" s="38">
        <v>6.78</v>
      </c>
      <c r="K35" s="22"/>
      <c r="L35" s="22"/>
      <c r="M35" s="22"/>
      <c r="N35" s="22"/>
      <c r="O35" s="22"/>
      <c r="P35" s="22"/>
    </row>
    <row r="36" spans="1:16" ht="39" customHeight="1">
      <c r="A36" s="22"/>
      <c r="B36" s="35"/>
      <c r="C36" s="1206" t="s">
        <v>579</v>
      </c>
      <c r="D36" s="1207"/>
      <c r="E36" s="1208"/>
      <c r="F36" s="36">
        <v>2.34</v>
      </c>
      <c r="G36" s="37">
        <v>2.4300000000000002</v>
      </c>
      <c r="H36" s="37">
        <v>2.46</v>
      </c>
      <c r="I36" s="37">
        <v>2.33</v>
      </c>
      <c r="J36" s="38">
        <v>2.19</v>
      </c>
      <c r="K36" s="22"/>
      <c r="L36" s="22"/>
      <c r="M36" s="22"/>
      <c r="N36" s="22"/>
      <c r="O36" s="22"/>
      <c r="P36" s="22"/>
    </row>
    <row r="37" spans="1:16" ht="39" customHeight="1">
      <c r="A37" s="22"/>
      <c r="B37" s="35"/>
      <c r="C37" s="1206" t="s">
        <v>580</v>
      </c>
      <c r="D37" s="1207"/>
      <c r="E37" s="1208"/>
      <c r="F37" s="36" t="s">
        <v>531</v>
      </c>
      <c r="G37" s="37" t="s">
        <v>531</v>
      </c>
      <c r="H37" s="37" t="s">
        <v>531</v>
      </c>
      <c r="I37" s="37" t="s">
        <v>531</v>
      </c>
      <c r="J37" s="38">
        <v>1.82</v>
      </c>
      <c r="K37" s="22"/>
      <c r="L37" s="22"/>
      <c r="M37" s="22"/>
      <c r="N37" s="22"/>
      <c r="O37" s="22"/>
      <c r="P37" s="22"/>
    </row>
    <row r="38" spans="1:16" ht="39" customHeight="1">
      <c r="A38" s="22"/>
      <c r="B38" s="35"/>
      <c r="C38" s="1206" t="s">
        <v>581</v>
      </c>
      <c r="D38" s="1207"/>
      <c r="E38" s="1208"/>
      <c r="F38" s="36">
        <v>1.9</v>
      </c>
      <c r="G38" s="37">
        <v>1.1599999999999999</v>
      </c>
      <c r="H38" s="37">
        <v>1.39</v>
      </c>
      <c r="I38" s="37">
        <v>1.17</v>
      </c>
      <c r="J38" s="38">
        <v>1.1000000000000001</v>
      </c>
      <c r="K38" s="22"/>
      <c r="L38" s="22"/>
      <c r="M38" s="22"/>
      <c r="N38" s="22"/>
      <c r="O38" s="22"/>
      <c r="P38" s="22"/>
    </row>
    <row r="39" spans="1:16" ht="39" customHeight="1">
      <c r="A39" s="22"/>
      <c r="B39" s="35"/>
      <c r="C39" s="1206" t="s">
        <v>582</v>
      </c>
      <c r="D39" s="1207"/>
      <c r="E39" s="1208"/>
      <c r="F39" s="36">
        <v>0.73</v>
      </c>
      <c r="G39" s="37">
        <v>0.82</v>
      </c>
      <c r="H39" s="37">
        <v>0.77</v>
      </c>
      <c r="I39" s="37">
        <v>0.53</v>
      </c>
      <c r="J39" s="38">
        <v>0.72</v>
      </c>
      <c r="K39" s="22"/>
      <c r="L39" s="22"/>
      <c r="M39" s="22"/>
      <c r="N39" s="22"/>
      <c r="O39" s="22"/>
      <c r="P39" s="22"/>
    </row>
    <row r="40" spans="1:16" ht="39" customHeight="1">
      <c r="A40" s="22"/>
      <c r="B40" s="35"/>
      <c r="C40" s="1206" t="s">
        <v>583</v>
      </c>
      <c r="D40" s="1207"/>
      <c r="E40" s="1208"/>
      <c r="F40" s="36">
        <v>0.13</v>
      </c>
      <c r="G40" s="37">
        <v>7.0000000000000007E-2</v>
      </c>
      <c r="H40" s="37">
        <v>0.06</v>
      </c>
      <c r="I40" s="37">
        <v>0.08</v>
      </c>
      <c r="J40" s="38">
        <v>0.02</v>
      </c>
      <c r="K40" s="22"/>
      <c r="L40" s="22"/>
      <c r="M40" s="22"/>
      <c r="N40" s="22"/>
      <c r="O40" s="22"/>
      <c r="P40" s="22"/>
    </row>
    <row r="41" spans="1:16" ht="39" customHeight="1">
      <c r="A41" s="22"/>
      <c r="B41" s="35"/>
      <c r="C41" s="1206" t="s">
        <v>584</v>
      </c>
      <c r="D41" s="1207"/>
      <c r="E41" s="1208"/>
      <c r="F41" s="36">
        <v>0</v>
      </c>
      <c r="G41" s="37">
        <v>0</v>
      </c>
      <c r="H41" s="37">
        <v>0</v>
      </c>
      <c r="I41" s="37">
        <v>0</v>
      </c>
      <c r="J41" s="38">
        <v>0</v>
      </c>
      <c r="K41" s="22"/>
      <c r="L41" s="22"/>
      <c r="M41" s="22"/>
      <c r="N41" s="22"/>
      <c r="O41" s="22"/>
      <c r="P41" s="22"/>
    </row>
    <row r="42" spans="1:16" ht="39" customHeight="1">
      <c r="A42" s="22"/>
      <c r="B42" s="39"/>
      <c r="C42" s="1206" t="s">
        <v>585</v>
      </c>
      <c r="D42" s="1207"/>
      <c r="E42" s="1208"/>
      <c r="F42" s="36" t="s">
        <v>531</v>
      </c>
      <c r="G42" s="37" t="s">
        <v>531</v>
      </c>
      <c r="H42" s="37" t="s">
        <v>531</v>
      </c>
      <c r="I42" s="37" t="s">
        <v>531</v>
      </c>
      <c r="J42" s="38" t="s">
        <v>531</v>
      </c>
      <c r="K42" s="22"/>
      <c r="L42" s="22"/>
      <c r="M42" s="22"/>
      <c r="N42" s="22"/>
      <c r="O42" s="22"/>
      <c r="P42" s="22"/>
    </row>
    <row r="43" spans="1:16" ht="39" customHeight="1" thickBot="1">
      <c r="A43" s="22"/>
      <c r="B43" s="40"/>
      <c r="C43" s="1209" t="s">
        <v>586</v>
      </c>
      <c r="D43" s="1210"/>
      <c r="E43" s="1211"/>
      <c r="F43" s="41">
        <v>0.77</v>
      </c>
      <c r="G43" s="42">
        <v>0.35</v>
      </c>
      <c r="H43" s="42">
        <v>0.28999999999999998</v>
      </c>
      <c r="I43" s="42">
        <v>1.83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rhvlaST3Gaa3Iv8hWXaXcAR431z7RHEslL6SES2ST7quQ6HgkB4Jb6G5i/IrJtyFL3kZhD30wFd1Mb2aSRfIQ==" saltValue="UuBMLbC03Bml0tmV8b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1"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32" t="s">
        <v>11</v>
      </c>
      <c r="C45" s="1233"/>
      <c r="D45" s="58"/>
      <c r="E45" s="1238" t="s">
        <v>12</v>
      </c>
      <c r="F45" s="1238"/>
      <c r="G45" s="1238"/>
      <c r="H45" s="1238"/>
      <c r="I45" s="1238"/>
      <c r="J45" s="1239"/>
      <c r="K45" s="59">
        <v>2161</v>
      </c>
      <c r="L45" s="60">
        <v>2220</v>
      </c>
      <c r="M45" s="60">
        <v>2032</v>
      </c>
      <c r="N45" s="60">
        <v>2005</v>
      </c>
      <c r="O45" s="61">
        <v>1995</v>
      </c>
      <c r="P45" s="48"/>
      <c r="Q45" s="48"/>
      <c r="R45" s="48"/>
      <c r="S45" s="48"/>
      <c r="T45" s="48"/>
      <c r="U45" s="48"/>
    </row>
    <row r="46" spans="1:21" ht="30.75" customHeight="1">
      <c r="A46" s="48"/>
      <c r="B46" s="1234"/>
      <c r="C46" s="1235"/>
      <c r="D46" s="62"/>
      <c r="E46" s="1216" t="s">
        <v>13</v>
      </c>
      <c r="F46" s="1216"/>
      <c r="G46" s="1216"/>
      <c r="H46" s="1216"/>
      <c r="I46" s="1216"/>
      <c r="J46" s="1217"/>
      <c r="K46" s="63" t="s">
        <v>531</v>
      </c>
      <c r="L46" s="64" t="s">
        <v>531</v>
      </c>
      <c r="M46" s="64" t="s">
        <v>531</v>
      </c>
      <c r="N46" s="64" t="s">
        <v>531</v>
      </c>
      <c r="O46" s="65" t="s">
        <v>531</v>
      </c>
      <c r="P46" s="48"/>
      <c r="Q46" s="48"/>
      <c r="R46" s="48"/>
      <c r="S46" s="48"/>
      <c r="T46" s="48"/>
      <c r="U46" s="48"/>
    </row>
    <row r="47" spans="1:21" ht="30.75" customHeight="1">
      <c r="A47" s="48"/>
      <c r="B47" s="1234"/>
      <c r="C47" s="1235"/>
      <c r="D47" s="62"/>
      <c r="E47" s="1216" t="s">
        <v>14</v>
      </c>
      <c r="F47" s="1216"/>
      <c r="G47" s="1216"/>
      <c r="H47" s="1216"/>
      <c r="I47" s="1216"/>
      <c r="J47" s="1217"/>
      <c r="K47" s="63" t="s">
        <v>531</v>
      </c>
      <c r="L47" s="64" t="s">
        <v>531</v>
      </c>
      <c r="M47" s="64" t="s">
        <v>531</v>
      </c>
      <c r="N47" s="64" t="s">
        <v>531</v>
      </c>
      <c r="O47" s="65" t="s">
        <v>531</v>
      </c>
      <c r="P47" s="48"/>
      <c r="Q47" s="48"/>
      <c r="R47" s="48"/>
      <c r="S47" s="48"/>
      <c r="T47" s="48"/>
      <c r="U47" s="48"/>
    </row>
    <row r="48" spans="1:21" ht="30.75" customHeight="1">
      <c r="A48" s="48"/>
      <c r="B48" s="1234"/>
      <c r="C48" s="1235"/>
      <c r="D48" s="62"/>
      <c r="E48" s="1216" t="s">
        <v>15</v>
      </c>
      <c r="F48" s="1216"/>
      <c r="G48" s="1216"/>
      <c r="H48" s="1216"/>
      <c r="I48" s="1216"/>
      <c r="J48" s="1217"/>
      <c r="K48" s="63">
        <v>842</v>
      </c>
      <c r="L48" s="64">
        <v>707</v>
      </c>
      <c r="M48" s="64">
        <v>720</v>
      </c>
      <c r="N48" s="64">
        <v>723</v>
      </c>
      <c r="O48" s="65">
        <v>730</v>
      </c>
      <c r="P48" s="48"/>
      <c r="Q48" s="48"/>
      <c r="R48" s="48"/>
      <c r="S48" s="48"/>
      <c r="T48" s="48"/>
      <c r="U48" s="48"/>
    </row>
    <row r="49" spans="1:21" ht="30.75" customHeight="1">
      <c r="A49" s="48"/>
      <c r="B49" s="1234"/>
      <c r="C49" s="1235"/>
      <c r="D49" s="62"/>
      <c r="E49" s="1216" t="s">
        <v>16</v>
      </c>
      <c r="F49" s="1216"/>
      <c r="G49" s="1216"/>
      <c r="H49" s="1216"/>
      <c r="I49" s="1216"/>
      <c r="J49" s="1217"/>
      <c r="K49" s="63" t="s">
        <v>531</v>
      </c>
      <c r="L49" s="64" t="s">
        <v>531</v>
      </c>
      <c r="M49" s="64" t="s">
        <v>531</v>
      </c>
      <c r="N49" s="64" t="s">
        <v>531</v>
      </c>
      <c r="O49" s="65" t="s">
        <v>531</v>
      </c>
      <c r="P49" s="48"/>
      <c r="Q49" s="48"/>
      <c r="R49" s="48"/>
      <c r="S49" s="48"/>
      <c r="T49" s="48"/>
      <c r="U49" s="48"/>
    </row>
    <row r="50" spans="1:21" ht="30.75" customHeight="1">
      <c r="A50" s="48"/>
      <c r="B50" s="1234"/>
      <c r="C50" s="1235"/>
      <c r="D50" s="62"/>
      <c r="E50" s="1216" t="s">
        <v>17</v>
      </c>
      <c r="F50" s="1216"/>
      <c r="G50" s="1216"/>
      <c r="H50" s="1216"/>
      <c r="I50" s="1216"/>
      <c r="J50" s="1217"/>
      <c r="K50" s="63">
        <v>1</v>
      </c>
      <c r="L50" s="64">
        <v>0</v>
      </c>
      <c r="M50" s="64">
        <v>0</v>
      </c>
      <c r="N50" s="64">
        <v>0</v>
      </c>
      <c r="O50" s="65">
        <v>0</v>
      </c>
      <c r="P50" s="48"/>
      <c r="Q50" s="48"/>
      <c r="R50" s="48"/>
      <c r="S50" s="48"/>
      <c r="T50" s="48"/>
      <c r="U50" s="48"/>
    </row>
    <row r="51" spans="1:21" ht="30.75" customHeight="1">
      <c r="A51" s="48"/>
      <c r="B51" s="1236"/>
      <c r="C51" s="1237"/>
      <c r="D51" s="66"/>
      <c r="E51" s="1216" t="s">
        <v>18</v>
      </c>
      <c r="F51" s="1216"/>
      <c r="G51" s="1216"/>
      <c r="H51" s="1216"/>
      <c r="I51" s="1216"/>
      <c r="J51" s="1217"/>
      <c r="K51" s="63">
        <v>1</v>
      </c>
      <c r="L51" s="64">
        <v>0</v>
      </c>
      <c r="M51" s="64">
        <v>0</v>
      </c>
      <c r="N51" s="64">
        <v>0</v>
      </c>
      <c r="O51" s="65">
        <v>1</v>
      </c>
      <c r="P51" s="48"/>
      <c r="Q51" s="48"/>
      <c r="R51" s="48"/>
      <c r="S51" s="48"/>
      <c r="T51" s="48"/>
      <c r="U51" s="48"/>
    </row>
    <row r="52" spans="1:21" ht="30.75" customHeight="1">
      <c r="A52" s="48"/>
      <c r="B52" s="1214" t="s">
        <v>19</v>
      </c>
      <c r="C52" s="1215"/>
      <c r="D52" s="66"/>
      <c r="E52" s="1216" t="s">
        <v>20</v>
      </c>
      <c r="F52" s="1216"/>
      <c r="G52" s="1216"/>
      <c r="H52" s="1216"/>
      <c r="I52" s="1216"/>
      <c r="J52" s="1217"/>
      <c r="K52" s="63">
        <v>3070</v>
      </c>
      <c r="L52" s="64">
        <v>3013</v>
      </c>
      <c r="M52" s="64">
        <v>3013</v>
      </c>
      <c r="N52" s="64">
        <v>3008</v>
      </c>
      <c r="O52" s="65">
        <v>3002</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-65</v>
      </c>
      <c r="L53" s="69">
        <v>-86</v>
      </c>
      <c r="M53" s="69">
        <v>-261</v>
      </c>
      <c r="N53" s="69">
        <v>-280</v>
      </c>
      <c r="O53" s="70">
        <v>-276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2" t="s">
        <v>25</v>
      </c>
      <c r="C57" s="1223"/>
      <c r="D57" s="1226" t="s">
        <v>26</v>
      </c>
      <c r="E57" s="1227"/>
      <c r="F57" s="1227"/>
      <c r="G57" s="1227"/>
      <c r="H57" s="1227"/>
      <c r="I57" s="1227"/>
      <c r="J57" s="1228"/>
      <c r="K57" s="83" t="s">
        <v>602</v>
      </c>
      <c r="L57" s="84" t="s">
        <v>602</v>
      </c>
      <c r="M57" s="84" t="s">
        <v>602</v>
      </c>
      <c r="N57" s="84" t="s">
        <v>602</v>
      </c>
      <c r="O57" s="85" t="s">
        <v>603</v>
      </c>
    </row>
    <row r="58" spans="1:21" ht="31.5" customHeight="1" thickBot="1">
      <c r="B58" s="1224"/>
      <c r="C58" s="1225"/>
      <c r="D58" s="1229" t="s">
        <v>27</v>
      </c>
      <c r="E58" s="1230"/>
      <c r="F58" s="1230"/>
      <c r="G58" s="1230"/>
      <c r="H58" s="1230"/>
      <c r="I58" s="1230"/>
      <c r="J58" s="1231"/>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0WiEFXjsjZLnav0qvhRcSOru2Qqcz1cLOwWkqebwft2u9YEmX8uChiQhuJY9cF7F3r+Ri7tbRVCn9xqNtp58A==" saltValue="u7i6NY9HLTw1PlXdOTDW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M45" sqref="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52" t="s">
        <v>30</v>
      </c>
      <c r="C41" s="1253"/>
      <c r="D41" s="102"/>
      <c r="E41" s="1254" t="s">
        <v>31</v>
      </c>
      <c r="F41" s="1254"/>
      <c r="G41" s="1254"/>
      <c r="H41" s="1255"/>
      <c r="I41" s="103">
        <v>21925</v>
      </c>
      <c r="J41" s="104">
        <v>20049</v>
      </c>
      <c r="K41" s="104">
        <v>19947</v>
      </c>
      <c r="L41" s="104">
        <v>20292</v>
      </c>
      <c r="M41" s="105">
        <v>20616</v>
      </c>
    </row>
    <row r="42" spans="2:13" ht="27.75" customHeight="1">
      <c r="B42" s="1242"/>
      <c r="C42" s="1243"/>
      <c r="D42" s="106"/>
      <c r="E42" s="1246" t="s">
        <v>32</v>
      </c>
      <c r="F42" s="1246"/>
      <c r="G42" s="1246"/>
      <c r="H42" s="1247"/>
      <c r="I42" s="107">
        <v>16</v>
      </c>
      <c r="J42" s="108">
        <v>11</v>
      </c>
      <c r="K42" s="108">
        <v>5</v>
      </c>
      <c r="L42" s="108" t="s">
        <v>531</v>
      </c>
      <c r="M42" s="109" t="s">
        <v>531</v>
      </c>
    </row>
    <row r="43" spans="2:13" ht="27.75" customHeight="1">
      <c r="B43" s="1242"/>
      <c r="C43" s="1243"/>
      <c r="D43" s="106"/>
      <c r="E43" s="1246" t="s">
        <v>33</v>
      </c>
      <c r="F43" s="1246"/>
      <c r="G43" s="1246"/>
      <c r="H43" s="1247"/>
      <c r="I43" s="107">
        <v>8576</v>
      </c>
      <c r="J43" s="108">
        <v>6654</v>
      </c>
      <c r="K43" s="108">
        <v>6928</v>
      </c>
      <c r="L43" s="108">
        <v>7793</v>
      </c>
      <c r="M43" s="109">
        <v>8897</v>
      </c>
    </row>
    <row r="44" spans="2:13" ht="27.75" customHeight="1">
      <c r="B44" s="1242"/>
      <c r="C44" s="1243"/>
      <c r="D44" s="106"/>
      <c r="E44" s="1246" t="s">
        <v>34</v>
      </c>
      <c r="F44" s="1246"/>
      <c r="G44" s="1246"/>
      <c r="H44" s="1247"/>
      <c r="I44" s="107" t="s">
        <v>531</v>
      </c>
      <c r="J44" s="108" t="s">
        <v>531</v>
      </c>
      <c r="K44" s="108" t="s">
        <v>531</v>
      </c>
      <c r="L44" s="108" t="s">
        <v>531</v>
      </c>
      <c r="M44" s="109" t="s">
        <v>531</v>
      </c>
    </row>
    <row r="45" spans="2:13" ht="27.75" customHeight="1">
      <c r="B45" s="1242"/>
      <c r="C45" s="1243"/>
      <c r="D45" s="106"/>
      <c r="E45" s="1246" t="s">
        <v>35</v>
      </c>
      <c r="F45" s="1246"/>
      <c r="G45" s="1246"/>
      <c r="H45" s="1247"/>
      <c r="I45" s="107">
        <v>3415</v>
      </c>
      <c r="J45" s="108">
        <v>3522</v>
      </c>
      <c r="K45" s="108">
        <v>3434</v>
      </c>
      <c r="L45" s="108">
        <v>3485</v>
      </c>
      <c r="M45" s="109">
        <v>3437</v>
      </c>
    </row>
    <row r="46" spans="2:13" ht="27.75" customHeight="1">
      <c r="B46" s="1242"/>
      <c r="C46" s="1243"/>
      <c r="D46" s="110"/>
      <c r="E46" s="1246" t="s">
        <v>36</v>
      </c>
      <c r="F46" s="1246"/>
      <c r="G46" s="1246"/>
      <c r="H46" s="1247"/>
      <c r="I46" s="107">
        <v>18</v>
      </c>
      <c r="J46" s="108">
        <v>16</v>
      </c>
      <c r="K46" s="108">
        <v>15</v>
      </c>
      <c r="L46" s="108">
        <v>14</v>
      </c>
      <c r="M46" s="109">
        <v>13</v>
      </c>
    </row>
    <row r="47" spans="2:13" ht="27.75" customHeight="1">
      <c r="B47" s="1242"/>
      <c r="C47" s="1243"/>
      <c r="D47" s="111"/>
      <c r="E47" s="1256" t="s">
        <v>37</v>
      </c>
      <c r="F47" s="1257"/>
      <c r="G47" s="1257"/>
      <c r="H47" s="1258"/>
      <c r="I47" s="107" t="s">
        <v>531</v>
      </c>
      <c r="J47" s="108" t="s">
        <v>531</v>
      </c>
      <c r="K47" s="108" t="s">
        <v>531</v>
      </c>
      <c r="L47" s="108" t="s">
        <v>531</v>
      </c>
      <c r="M47" s="109" t="s">
        <v>531</v>
      </c>
    </row>
    <row r="48" spans="2:13" ht="27.75" customHeight="1">
      <c r="B48" s="1242"/>
      <c r="C48" s="1243"/>
      <c r="D48" s="106"/>
      <c r="E48" s="1246" t="s">
        <v>38</v>
      </c>
      <c r="F48" s="1246"/>
      <c r="G48" s="1246"/>
      <c r="H48" s="1247"/>
      <c r="I48" s="107" t="s">
        <v>531</v>
      </c>
      <c r="J48" s="108" t="s">
        <v>531</v>
      </c>
      <c r="K48" s="108" t="s">
        <v>531</v>
      </c>
      <c r="L48" s="108" t="s">
        <v>531</v>
      </c>
      <c r="M48" s="109" t="s">
        <v>531</v>
      </c>
    </row>
    <row r="49" spans="2:13" ht="27.75" customHeight="1">
      <c r="B49" s="1244"/>
      <c r="C49" s="1245"/>
      <c r="D49" s="106"/>
      <c r="E49" s="1246" t="s">
        <v>39</v>
      </c>
      <c r="F49" s="1246"/>
      <c r="G49" s="1246"/>
      <c r="H49" s="1247"/>
      <c r="I49" s="107" t="s">
        <v>531</v>
      </c>
      <c r="J49" s="108" t="s">
        <v>531</v>
      </c>
      <c r="K49" s="108" t="s">
        <v>531</v>
      </c>
      <c r="L49" s="108" t="s">
        <v>531</v>
      </c>
      <c r="M49" s="109" t="s">
        <v>531</v>
      </c>
    </row>
    <row r="50" spans="2:13" ht="27.75" customHeight="1">
      <c r="B50" s="1240" t="s">
        <v>40</v>
      </c>
      <c r="C50" s="1241"/>
      <c r="D50" s="112"/>
      <c r="E50" s="1246" t="s">
        <v>41</v>
      </c>
      <c r="F50" s="1246"/>
      <c r="G50" s="1246"/>
      <c r="H50" s="1247"/>
      <c r="I50" s="107">
        <v>15080</v>
      </c>
      <c r="J50" s="108">
        <v>13475</v>
      </c>
      <c r="K50" s="108">
        <v>13714</v>
      </c>
      <c r="L50" s="108">
        <v>13454</v>
      </c>
      <c r="M50" s="109">
        <v>13612</v>
      </c>
    </row>
    <row r="51" spans="2:13" ht="27.75" customHeight="1">
      <c r="B51" s="1242"/>
      <c r="C51" s="1243"/>
      <c r="D51" s="106"/>
      <c r="E51" s="1246" t="s">
        <v>42</v>
      </c>
      <c r="F51" s="1246"/>
      <c r="G51" s="1246"/>
      <c r="H51" s="1247"/>
      <c r="I51" s="107">
        <v>1007</v>
      </c>
      <c r="J51" s="108">
        <v>939</v>
      </c>
      <c r="K51" s="108">
        <v>894</v>
      </c>
      <c r="L51" s="108">
        <v>882</v>
      </c>
      <c r="M51" s="109">
        <v>965</v>
      </c>
    </row>
    <row r="52" spans="2:13" ht="27.75" customHeight="1">
      <c r="B52" s="1244"/>
      <c r="C52" s="1245"/>
      <c r="D52" s="106"/>
      <c r="E52" s="1246" t="s">
        <v>43</v>
      </c>
      <c r="F52" s="1246"/>
      <c r="G52" s="1246"/>
      <c r="H52" s="1247"/>
      <c r="I52" s="107">
        <v>26582</v>
      </c>
      <c r="J52" s="108">
        <v>25678</v>
      </c>
      <c r="K52" s="108">
        <v>25052</v>
      </c>
      <c r="L52" s="108">
        <v>24724</v>
      </c>
      <c r="M52" s="109">
        <v>24235</v>
      </c>
    </row>
    <row r="53" spans="2:13" ht="27.75" customHeight="1" thickBot="1">
      <c r="B53" s="1248" t="s">
        <v>44</v>
      </c>
      <c r="C53" s="1249"/>
      <c r="D53" s="113"/>
      <c r="E53" s="1250" t="s">
        <v>45</v>
      </c>
      <c r="F53" s="1250"/>
      <c r="G53" s="1250"/>
      <c r="H53" s="1251"/>
      <c r="I53" s="114">
        <v>-8720</v>
      </c>
      <c r="J53" s="115">
        <v>-9840</v>
      </c>
      <c r="K53" s="115">
        <v>-9331</v>
      </c>
      <c r="L53" s="115">
        <v>-7478</v>
      </c>
      <c r="M53" s="116">
        <v>-5848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EjkTGFlTLszWeGzxBbBK6VG/0iCrX88caHH36fLL1DbdfFZzoBQ3tN7bFWV8RRcb4QHVhxNhOtycxo9+Yjhfg==" saltValue="SEfeRmFKZRWMzAvr/J37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574</v>
      </c>
      <c r="G54" s="125" t="s">
        <v>575</v>
      </c>
      <c r="H54" s="126" t="s">
        <v>576</v>
      </c>
    </row>
    <row r="55" spans="2:8" ht="52.5" customHeight="1">
      <c r="B55" s="127"/>
      <c r="C55" s="1267" t="s">
        <v>48</v>
      </c>
      <c r="D55" s="1267"/>
      <c r="E55" s="1268"/>
      <c r="F55" s="128">
        <v>3065</v>
      </c>
      <c r="G55" s="128">
        <v>2992</v>
      </c>
      <c r="H55" s="129">
        <v>3262</v>
      </c>
    </row>
    <row r="56" spans="2:8" ht="52.5" customHeight="1">
      <c r="B56" s="130"/>
      <c r="C56" s="1269" t="s">
        <v>49</v>
      </c>
      <c r="D56" s="1269"/>
      <c r="E56" s="1270"/>
      <c r="F56" s="131">
        <v>1181</v>
      </c>
      <c r="G56" s="131">
        <v>781</v>
      </c>
      <c r="H56" s="132">
        <v>295</v>
      </c>
    </row>
    <row r="57" spans="2:8" ht="53.25" customHeight="1">
      <c r="B57" s="130"/>
      <c r="C57" s="1271" t="s">
        <v>50</v>
      </c>
      <c r="D57" s="1271"/>
      <c r="E57" s="1272"/>
      <c r="F57" s="133">
        <v>11826</v>
      </c>
      <c r="G57" s="133">
        <v>11928</v>
      </c>
      <c r="H57" s="134">
        <v>12191</v>
      </c>
    </row>
    <row r="58" spans="2:8" ht="45.75" customHeight="1">
      <c r="B58" s="135"/>
      <c r="C58" s="1259" t="s">
        <v>604</v>
      </c>
      <c r="D58" s="1260"/>
      <c r="E58" s="1261"/>
      <c r="F58" s="136">
        <v>5045</v>
      </c>
      <c r="G58" s="136">
        <v>5053</v>
      </c>
      <c r="H58" s="137">
        <v>5046</v>
      </c>
    </row>
    <row r="59" spans="2:8" ht="45.75" customHeight="1">
      <c r="B59" s="135"/>
      <c r="C59" s="1259" t="s">
        <v>605</v>
      </c>
      <c r="D59" s="1260"/>
      <c r="E59" s="1261"/>
      <c r="F59" s="136">
        <v>2865</v>
      </c>
      <c r="G59" s="136">
        <v>2890</v>
      </c>
      <c r="H59" s="137">
        <v>2890</v>
      </c>
    </row>
    <row r="60" spans="2:8" ht="45.75" customHeight="1">
      <c r="B60" s="135"/>
      <c r="C60" s="1259" t="s">
        <v>606</v>
      </c>
      <c r="D60" s="1260"/>
      <c r="E60" s="1261"/>
      <c r="F60" s="136">
        <v>2032</v>
      </c>
      <c r="G60" s="136">
        <v>2027</v>
      </c>
      <c r="H60" s="137">
        <v>2006</v>
      </c>
    </row>
    <row r="61" spans="2:8" ht="45.75" customHeight="1">
      <c r="B61" s="135"/>
      <c r="C61" s="1259" t="s">
        <v>607</v>
      </c>
      <c r="D61" s="1260"/>
      <c r="E61" s="1261"/>
      <c r="F61" s="136">
        <v>505</v>
      </c>
      <c r="G61" s="136">
        <v>507</v>
      </c>
      <c r="H61" s="137">
        <v>511</v>
      </c>
    </row>
    <row r="62" spans="2:8" ht="45.75" customHeight="1" thickBot="1">
      <c r="B62" s="138"/>
      <c r="C62" s="1262" t="s">
        <v>608</v>
      </c>
      <c r="D62" s="1263"/>
      <c r="E62" s="1264"/>
      <c r="F62" s="139">
        <v>448</v>
      </c>
      <c r="G62" s="139">
        <v>433</v>
      </c>
      <c r="H62" s="140">
        <v>403</v>
      </c>
    </row>
    <row r="63" spans="2:8" ht="52.5" customHeight="1" thickBot="1">
      <c r="B63" s="141"/>
      <c r="C63" s="1265" t="s">
        <v>51</v>
      </c>
      <c r="D63" s="1265"/>
      <c r="E63" s="1266"/>
      <c r="F63" s="142">
        <v>16072</v>
      </c>
      <c r="G63" s="142">
        <v>15702</v>
      </c>
      <c r="H63" s="143">
        <v>15749</v>
      </c>
    </row>
    <row r="64" spans="2:8" ht="15" customHeight="1"/>
  </sheetData>
  <sheetProtection algorithmName="SHA-512" hashValue="WFu7yixeKwoUS4ndt8I9s3cGY+ibM3VsijU6OPfQe0qbkP2b1vNmAos3pMF9fxvBbibmXGRHatsBGhK2V5lJnQ==" saltValue="ZTokcvtTF8d2XpXDTnAf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613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614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615</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572</v>
      </c>
      <c r="BQ50" s="1307"/>
      <c r="BR50" s="1307"/>
      <c r="BS50" s="1307"/>
      <c r="BT50" s="1307"/>
      <c r="BU50" s="1307"/>
      <c r="BV50" s="1307"/>
      <c r="BW50" s="1307"/>
      <c r="BX50" s="1307" t="s">
        <v>573</v>
      </c>
      <c r="BY50" s="1307"/>
      <c r="BZ50" s="1307"/>
      <c r="CA50" s="1307"/>
      <c r="CB50" s="1307"/>
      <c r="CC50" s="1307"/>
      <c r="CD50" s="1307"/>
      <c r="CE50" s="1307"/>
      <c r="CF50" s="1307" t="s">
        <v>574</v>
      </c>
      <c r="CG50" s="1307"/>
      <c r="CH50" s="1307"/>
      <c r="CI50" s="1307"/>
      <c r="CJ50" s="1307"/>
      <c r="CK50" s="1307"/>
      <c r="CL50" s="1307"/>
      <c r="CM50" s="1307"/>
      <c r="CN50" s="1307" t="s">
        <v>575</v>
      </c>
      <c r="CO50" s="1307"/>
      <c r="CP50" s="1307"/>
      <c r="CQ50" s="1307"/>
      <c r="CR50" s="1307"/>
      <c r="CS50" s="1307"/>
      <c r="CT50" s="1307"/>
      <c r="CU50" s="1307"/>
      <c r="CV50" s="1307" t="s">
        <v>576</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51.2</v>
      </c>
      <c r="BQ53" s="1312"/>
      <c r="BR53" s="1312"/>
      <c r="BS53" s="1312"/>
      <c r="BT53" s="1312"/>
      <c r="BU53" s="1312"/>
      <c r="BV53" s="1312"/>
      <c r="BW53" s="1312"/>
      <c r="BX53" s="1312">
        <v>53.1</v>
      </c>
      <c r="BY53" s="1312"/>
      <c r="BZ53" s="1312"/>
      <c r="CA53" s="1312"/>
      <c r="CB53" s="1312"/>
      <c r="CC53" s="1312"/>
      <c r="CD53" s="1312"/>
      <c r="CE53" s="1312"/>
      <c r="CF53" s="1312">
        <v>54.9</v>
      </c>
      <c r="CG53" s="1312"/>
      <c r="CH53" s="1312"/>
      <c r="CI53" s="1312"/>
      <c r="CJ53" s="1312"/>
      <c r="CK53" s="1312"/>
      <c r="CL53" s="1312"/>
      <c r="CM53" s="1312"/>
      <c r="CN53" s="1312">
        <v>56.5</v>
      </c>
      <c r="CO53" s="1312"/>
      <c r="CP53" s="1312"/>
      <c r="CQ53" s="1312"/>
      <c r="CR53" s="1312"/>
      <c r="CS53" s="1312"/>
      <c r="CT53" s="1312"/>
      <c r="CU53" s="1312"/>
      <c r="CV53" s="1312">
        <v>58</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620</v>
      </c>
    </row>
    <row r="64" spans="1:109">
      <c r="B64" s="1282"/>
      <c r="G64" s="1289"/>
      <c r="I64" s="1322"/>
      <c r="J64" s="1322"/>
      <c r="K64" s="1322"/>
      <c r="L64" s="1322"/>
      <c r="M64" s="1322"/>
      <c r="N64" s="1323"/>
      <c r="AM64" s="1289"/>
      <c r="AN64" s="1289" t="s">
        <v>613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621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615</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572</v>
      </c>
      <c r="BQ72" s="1307"/>
      <c r="BR72" s="1307"/>
      <c r="BS72" s="1307"/>
      <c r="BT72" s="1307"/>
      <c r="BU72" s="1307"/>
      <c r="BV72" s="1307"/>
      <c r="BW72" s="1307"/>
      <c r="BX72" s="1307" t="s">
        <v>573</v>
      </c>
      <c r="BY72" s="1307"/>
      <c r="BZ72" s="1307"/>
      <c r="CA72" s="1307"/>
      <c r="CB72" s="1307"/>
      <c r="CC72" s="1307"/>
      <c r="CD72" s="1307"/>
      <c r="CE72" s="1307"/>
      <c r="CF72" s="1307" t="s">
        <v>574</v>
      </c>
      <c r="CG72" s="1307"/>
      <c r="CH72" s="1307"/>
      <c r="CI72" s="1307"/>
      <c r="CJ72" s="1307"/>
      <c r="CK72" s="1307"/>
      <c r="CL72" s="1307"/>
      <c r="CM72" s="1307"/>
      <c r="CN72" s="1307" t="s">
        <v>575</v>
      </c>
      <c r="CO72" s="1307"/>
      <c r="CP72" s="1307"/>
      <c r="CQ72" s="1307"/>
      <c r="CR72" s="1307"/>
      <c r="CS72" s="1307"/>
      <c r="CT72" s="1307"/>
      <c r="CU72" s="1307"/>
      <c r="CV72" s="1307" t="s">
        <v>576</v>
      </c>
      <c r="CW72" s="1307"/>
      <c r="CX72" s="1307"/>
      <c r="CY72" s="1307"/>
      <c r="CZ72" s="1307"/>
      <c r="DA72" s="1307"/>
      <c r="DB72" s="1307"/>
      <c r="DC72" s="1307"/>
    </row>
    <row r="73" spans="2:107">
      <c r="B73" s="1282"/>
      <c r="G73" s="1308"/>
      <c r="H73" s="1308"/>
      <c r="I73" s="1308"/>
      <c r="J73" s="1308"/>
      <c r="K73" s="1329"/>
      <c r="L73" s="1329"/>
      <c r="M73" s="1329"/>
      <c r="N73" s="1329"/>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0</v>
      </c>
      <c r="BQ75" s="1312"/>
      <c r="BR75" s="1312"/>
      <c r="BS75" s="1312"/>
      <c r="BT75" s="1312"/>
      <c r="BU75" s="1312"/>
      <c r="BV75" s="1312"/>
      <c r="BW75" s="1312"/>
      <c r="BX75" s="1312">
        <v>-0.6</v>
      </c>
      <c r="BY75" s="1312"/>
      <c r="BZ75" s="1312"/>
      <c r="CA75" s="1312"/>
      <c r="CB75" s="1312"/>
      <c r="CC75" s="1312"/>
      <c r="CD75" s="1312"/>
      <c r="CE75" s="1312"/>
      <c r="CF75" s="1312">
        <v>-1.4</v>
      </c>
      <c r="CG75" s="1312"/>
      <c r="CH75" s="1312"/>
      <c r="CI75" s="1312"/>
      <c r="CJ75" s="1312"/>
      <c r="CK75" s="1312"/>
      <c r="CL75" s="1312"/>
      <c r="CM75" s="1312"/>
      <c r="CN75" s="1312">
        <v>-2.1</v>
      </c>
      <c r="CO75" s="1312"/>
      <c r="CP75" s="1312"/>
      <c r="CQ75" s="1312"/>
      <c r="CR75" s="1312"/>
      <c r="CS75" s="1312"/>
      <c r="CT75" s="1312"/>
      <c r="CU75" s="1312"/>
      <c r="CV75" s="1312">
        <v>-2.8</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623</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624</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nsL1zPWvOk9M08Rqhn3KgpuAyWnUc4KhbOcBBC9PcUj7GKESt6IUymy+0+sz/NBXLSTJvQmyoInT2JRxvJIfg==" saltValue="YpCDhp+rL9G3LUHt/4NY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625</v>
      </c>
    </row>
  </sheetData>
  <sheetProtection algorithmName="SHA-512" hashValue="VI+0bME5iUZMslcWWyF8uUMwktKMEY/9MEmTw8bGdMKX8Q3TFkQmM1Jkz56lnGtrAtzqR6GxPEJDn0WLzHoqQA==" saltValue="CEEmsuAwpfOfXasP23P0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626</v>
      </c>
    </row>
  </sheetData>
  <sheetProtection algorithmName="SHA-512" hashValue="BdYVqBU5kQWUHcmpYNZp6xS45GZgwlUwzxwbzoYoMPeYlT26Q04PH/UNr1IY54qO4d8k70LF96ZfYph9UP9n1w==" saltValue="SxyNu/yf+jrNFR9UQ7+J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569</v>
      </c>
      <c r="G2" s="157"/>
      <c r="H2" s="158"/>
    </row>
    <row r="3" spans="1:8">
      <c r="A3" s="154" t="s">
        <v>562</v>
      </c>
      <c r="B3" s="159"/>
      <c r="C3" s="160"/>
      <c r="D3" s="161">
        <v>116381</v>
      </c>
      <c r="E3" s="162"/>
      <c r="F3" s="163">
        <v>78864</v>
      </c>
      <c r="G3" s="164"/>
      <c r="H3" s="165"/>
    </row>
    <row r="4" spans="1:8">
      <c r="A4" s="166"/>
      <c r="B4" s="167"/>
      <c r="C4" s="168"/>
      <c r="D4" s="169">
        <v>73043</v>
      </c>
      <c r="E4" s="170"/>
      <c r="F4" s="171">
        <v>46136</v>
      </c>
      <c r="G4" s="172"/>
      <c r="H4" s="173"/>
    </row>
    <row r="5" spans="1:8">
      <c r="A5" s="154" t="s">
        <v>564</v>
      </c>
      <c r="B5" s="159"/>
      <c r="C5" s="160"/>
      <c r="D5" s="161">
        <v>123827</v>
      </c>
      <c r="E5" s="162"/>
      <c r="F5" s="163">
        <v>85042</v>
      </c>
      <c r="G5" s="164"/>
      <c r="H5" s="165"/>
    </row>
    <row r="6" spans="1:8">
      <c r="A6" s="166"/>
      <c r="B6" s="167"/>
      <c r="C6" s="168"/>
      <c r="D6" s="169">
        <v>83760</v>
      </c>
      <c r="E6" s="170"/>
      <c r="F6" s="171">
        <v>50806</v>
      </c>
      <c r="G6" s="172"/>
      <c r="H6" s="173"/>
    </row>
    <row r="7" spans="1:8">
      <c r="A7" s="154" t="s">
        <v>565</v>
      </c>
      <c r="B7" s="159"/>
      <c r="C7" s="160"/>
      <c r="D7" s="161">
        <v>99143</v>
      </c>
      <c r="E7" s="162"/>
      <c r="F7" s="163">
        <v>83774</v>
      </c>
      <c r="G7" s="164"/>
      <c r="H7" s="165"/>
    </row>
    <row r="8" spans="1:8">
      <c r="A8" s="166"/>
      <c r="B8" s="167"/>
      <c r="C8" s="168"/>
      <c r="D8" s="169">
        <v>71140</v>
      </c>
      <c r="E8" s="170"/>
      <c r="F8" s="171">
        <v>52179</v>
      </c>
      <c r="G8" s="172"/>
      <c r="H8" s="173"/>
    </row>
    <row r="9" spans="1:8">
      <c r="A9" s="154" t="s">
        <v>566</v>
      </c>
      <c r="B9" s="159"/>
      <c r="C9" s="160"/>
      <c r="D9" s="161">
        <v>134971</v>
      </c>
      <c r="E9" s="162"/>
      <c r="F9" s="163">
        <v>132981</v>
      </c>
      <c r="G9" s="164"/>
      <c r="H9" s="165"/>
    </row>
    <row r="10" spans="1:8">
      <c r="A10" s="166"/>
      <c r="B10" s="167"/>
      <c r="C10" s="168"/>
      <c r="D10" s="169">
        <v>88562</v>
      </c>
      <c r="E10" s="170"/>
      <c r="F10" s="171">
        <v>56973</v>
      </c>
      <c r="G10" s="172"/>
      <c r="H10" s="173"/>
    </row>
    <row r="11" spans="1:8">
      <c r="A11" s="154" t="s">
        <v>567</v>
      </c>
      <c r="B11" s="159"/>
      <c r="C11" s="160"/>
      <c r="D11" s="161">
        <v>139912</v>
      </c>
      <c r="E11" s="162"/>
      <c r="F11" s="163">
        <v>128523</v>
      </c>
      <c r="G11" s="164"/>
      <c r="H11" s="165"/>
    </row>
    <row r="12" spans="1:8">
      <c r="A12" s="166"/>
      <c r="B12" s="167"/>
      <c r="C12" s="174"/>
      <c r="D12" s="169">
        <v>98161</v>
      </c>
      <c r="E12" s="170"/>
      <c r="F12" s="171">
        <v>56792</v>
      </c>
      <c r="G12" s="172"/>
      <c r="H12" s="173"/>
    </row>
    <row r="13" spans="1:8">
      <c r="A13" s="154"/>
      <c r="B13" s="159"/>
      <c r="C13" s="175"/>
      <c r="D13" s="176">
        <v>122847</v>
      </c>
      <c r="E13" s="177"/>
      <c r="F13" s="178">
        <v>101837</v>
      </c>
      <c r="G13" s="179"/>
      <c r="H13" s="165"/>
    </row>
    <row r="14" spans="1:8">
      <c r="A14" s="166"/>
      <c r="B14" s="167"/>
      <c r="C14" s="168"/>
      <c r="D14" s="169">
        <v>82933</v>
      </c>
      <c r="E14" s="170"/>
      <c r="F14" s="171">
        <v>52577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v>
      </c>
      <c r="C19" s="180">
        <f>ROUND(VALUE(SUBSTITUTE(実質収支比率等に係る経年分析!G$48,"▲","-")),2)</f>
        <v>6.93</v>
      </c>
      <c r="D19" s="180">
        <f>ROUND(VALUE(SUBSTITUTE(実質収支比率等に係る経年分析!H$48,"▲","-")),2)</f>
        <v>7.01</v>
      </c>
      <c r="E19" s="180">
        <f>ROUND(VALUE(SUBSTITUTE(実質収支比率等に係る経年分析!I$48,"▲","-")),2)</f>
        <v>8.52</v>
      </c>
      <c r="F19" s="180">
        <f>ROUND(VALUE(SUBSTITUTE(実質収支比率等に係る経年分析!J$48,"▲","-")),2)</f>
        <v>6.79</v>
      </c>
    </row>
    <row r="20" spans="1:11">
      <c r="A20" s="180" t="s">
        <v>55</v>
      </c>
      <c r="B20" s="180">
        <f>ROUND(VALUE(SUBSTITUTE(実質収支比率等に係る経年分析!F$47,"▲","-")),2)</f>
        <v>29.61</v>
      </c>
      <c r="C20" s="180">
        <f>ROUND(VALUE(SUBSTITUTE(実質収支比率等に係る経年分析!G$47,"▲","-")),2)</f>
        <v>23.17</v>
      </c>
      <c r="D20" s="180">
        <f>ROUND(VALUE(SUBSTITUTE(実質収支比率等に係る経年分析!H$47,"▲","-")),2)</f>
        <v>24.64</v>
      </c>
      <c r="E20" s="180">
        <f>ROUND(VALUE(SUBSTITUTE(実質収支比率等に係る経年分析!I$47,"▲","-")),2)</f>
        <v>24.18</v>
      </c>
      <c r="F20" s="180">
        <f>ROUND(VALUE(SUBSTITUTE(実質収支比率等に係る経年分析!J$47,"▲","-")),2)</f>
        <v>26.25</v>
      </c>
    </row>
    <row r="21" spans="1:11">
      <c r="A21" s="180" t="s">
        <v>56</v>
      </c>
      <c r="B21" s="180">
        <f>IF(ISNUMBER(VALUE(SUBSTITUTE(実質収支比率等に係る経年分析!F$49,"▲","-"))),ROUND(VALUE(SUBSTITUTE(実質収支比率等に係る経年分析!F$49,"▲","-")),2),NA())</f>
        <v>12.11</v>
      </c>
      <c r="C21" s="180">
        <f>IF(ISNUMBER(VALUE(SUBSTITUTE(実質収支比率等に係る経年分析!G$49,"▲","-"))),ROUND(VALUE(SUBSTITUTE(実質収支比率等に係る経年分析!G$49,"▲","-")),2),NA())</f>
        <v>10.18</v>
      </c>
      <c r="D21" s="180">
        <f>IF(ISNUMBER(VALUE(SUBSTITUTE(実質収支比率等に係る経年分析!H$49,"▲","-"))),ROUND(VALUE(SUBSTITUTE(実質収支比率等に係る経年分析!H$49,"▲","-")),2),NA())</f>
        <v>9.85</v>
      </c>
      <c r="E21" s="180">
        <f>IF(ISNUMBER(VALUE(SUBSTITUTE(実質収支比率等に係る経年分析!I$49,"▲","-"))),ROUND(VALUE(SUBSTITUTE(実質収支比率等に係る経年分析!I$49,"▲","-")),2),NA())</f>
        <v>8.9700000000000006</v>
      </c>
      <c r="F21" s="180">
        <f>IF(ISNUMBER(VALUE(SUBSTITUTE(実質収支比率等に係る経年分析!J$49,"▲","-"))),ROUND(VALUE(SUBSTITUTE(実質収支比率等に係る経年分析!J$49,"▲","-")),2),NA())</f>
        <v>8.75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交通船特別会計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2.4300000000000002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3070</v>
      </c>
      <c r="E42" s="182"/>
      <c r="F42" s="182"/>
      <c r="G42" s="182">
        <f>'実質公債費比率（分子）の構造'!L$52</f>
        <v>3013</v>
      </c>
      <c r="H42" s="182"/>
      <c r="I42" s="182"/>
      <c r="J42" s="182">
        <f>'実質公債費比率（分子）の構造'!M$52</f>
        <v>3013</v>
      </c>
      <c r="K42" s="182"/>
      <c r="L42" s="182"/>
      <c r="M42" s="182">
        <f>'実質公債費比率（分子）の構造'!N$52</f>
        <v>3008</v>
      </c>
      <c r="N42" s="182"/>
      <c r="O42" s="182"/>
      <c r="P42" s="182">
        <f>'実質公債費比率（分子）の構造'!O$52</f>
        <v>3002</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842</v>
      </c>
      <c r="C46" s="182"/>
      <c r="D46" s="182"/>
      <c r="E46" s="182">
        <f>'実質公債費比率（分子）の構造'!L$48</f>
        <v>707</v>
      </c>
      <c r="F46" s="182"/>
      <c r="G46" s="182"/>
      <c r="H46" s="182">
        <f>'実質公債費比率（分子）の構造'!M$48</f>
        <v>720</v>
      </c>
      <c r="I46" s="182"/>
      <c r="J46" s="182"/>
      <c r="K46" s="182">
        <f>'実質公債費比率（分子）の構造'!N$48</f>
        <v>723</v>
      </c>
      <c r="L46" s="182"/>
      <c r="M46" s="182"/>
      <c r="N46" s="182">
        <f>'実質公債費比率（分子）の構造'!O$48</f>
        <v>730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2161</v>
      </c>
      <c r="C49" s="182"/>
      <c r="D49" s="182"/>
      <c r="E49" s="182">
        <f>'実質公債費比率（分子）の構造'!L$45</f>
        <v>2220</v>
      </c>
      <c r="F49" s="182"/>
      <c r="G49" s="182"/>
      <c r="H49" s="182">
        <f>'実質公債費比率（分子）の構造'!M$45</f>
        <v>2032</v>
      </c>
      <c r="I49" s="182"/>
      <c r="J49" s="182"/>
      <c r="K49" s="182">
        <f>'実質公債費比率（分子）の構造'!N$45</f>
        <v>2005</v>
      </c>
      <c r="L49" s="182"/>
      <c r="M49" s="182"/>
      <c r="N49" s="182">
        <f>'実質公債費比率（分子）の構造'!O$45</f>
        <v>1995</v>
      </c>
      <c r="O49" s="182"/>
      <c r="P49" s="182"/>
    </row>
    <row r="50" spans="1:16">
      <c r="A50" s="182" t="s">
        <v>71</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-86</v>
      </c>
      <c r="G50" s="182" t="e">
        <f>NA()</f>
        <v>#N/A</v>
      </c>
      <c r="H50" s="182" t="e">
        <f>NA()</f>
        <v>#N/A</v>
      </c>
      <c r="I50" s="182">
        <f>IF(ISNUMBER('実質公債費比率（分子）の構造'!M$53),'実質公債費比率（分子）の構造'!M$53,NA())</f>
        <v>-261</v>
      </c>
      <c r="J50" s="182" t="e">
        <f>NA()</f>
        <v>#N/A</v>
      </c>
      <c r="K50" s="182" t="e">
        <f>NA()</f>
        <v>#N/A</v>
      </c>
      <c r="L50" s="182">
        <f>IF(ISNUMBER('実質公債費比率（分子）の構造'!N$53),'実質公債費比率（分子）の構造'!N$53,NA())</f>
        <v>-280</v>
      </c>
      <c r="M50" s="182" t="e">
        <f>NA()</f>
        <v>#N/A</v>
      </c>
      <c r="N50" s="182" t="e">
        <f>NA()</f>
        <v>#N/A</v>
      </c>
      <c r="O50" s="182">
        <f>IF(ISNUMBER('実質公債費比率（分子）の構造'!O$53),'実質公債費比率（分子）の構造'!O$53,NA())</f>
        <v>-276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26582</v>
      </c>
      <c r="E56" s="181"/>
      <c r="F56" s="181"/>
      <c r="G56" s="181">
        <f>'将来負担比率（分子）の構造'!J$52</f>
        <v>25678</v>
      </c>
      <c r="H56" s="181"/>
      <c r="I56" s="181"/>
      <c r="J56" s="181">
        <f>'将来負担比率（分子）の構造'!K$52</f>
        <v>25052</v>
      </c>
      <c r="K56" s="181"/>
      <c r="L56" s="181"/>
      <c r="M56" s="181">
        <f>'将来負担比率（分子）の構造'!L$52</f>
        <v>24724</v>
      </c>
      <c r="N56" s="181"/>
      <c r="O56" s="181"/>
      <c r="P56" s="181">
        <f>'将来負担比率（分子）の構造'!M$52</f>
        <v>24235</v>
      </c>
    </row>
    <row r="57" spans="1:16">
      <c r="A57" s="181" t="s">
        <v>42</v>
      </c>
      <c r="B57" s="181"/>
      <c r="C57" s="181"/>
      <c r="D57" s="181">
        <f>'将来負担比率（分子）の構造'!I$51</f>
        <v>1007</v>
      </c>
      <c r="E57" s="181"/>
      <c r="F57" s="181"/>
      <c r="G57" s="181">
        <f>'将来負担比率（分子）の構造'!J$51</f>
        <v>939</v>
      </c>
      <c r="H57" s="181"/>
      <c r="I57" s="181"/>
      <c r="J57" s="181">
        <f>'将来負担比率（分子）の構造'!K$51</f>
        <v>894</v>
      </c>
      <c r="K57" s="181"/>
      <c r="L57" s="181"/>
      <c r="M57" s="181">
        <f>'将来負担比率（分子）の構造'!L$51</f>
        <v>882</v>
      </c>
      <c r="N57" s="181"/>
      <c r="O57" s="181"/>
      <c r="P57" s="181">
        <f>'将来負担比率（分子）の構造'!M$51</f>
        <v>965</v>
      </c>
    </row>
    <row r="58" spans="1:16">
      <c r="A58" s="181" t="s">
        <v>41</v>
      </c>
      <c r="B58" s="181"/>
      <c r="C58" s="181"/>
      <c r="D58" s="181">
        <f>'将来負担比率（分子）の構造'!I$50</f>
        <v>15080</v>
      </c>
      <c r="E58" s="181"/>
      <c r="F58" s="181"/>
      <c r="G58" s="181">
        <f>'将来負担比率（分子）の構造'!J$50</f>
        <v>13475</v>
      </c>
      <c r="H58" s="181"/>
      <c r="I58" s="181"/>
      <c r="J58" s="181">
        <f>'将来負担比率（分子）の構造'!K$50</f>
        <v>13714</v>
      </c>
      <c r="K58" s="181"/>
      <c r="L58" s="181"/>
      <c r="M58" s="181">
        <f>'将来負担比率（分子）の構造'!L$50</f>
        <v>13454</v>
      </c>
      <c r="N58" s="181"/>
      <c r="O58" s="181"/>
      <c r="P58" s="181">
        <f>'将来負担比率（分子）の構造'!M$50</f>
        <v>13612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18</v>
      </c>
      <c r="C61" s="181"/>
      <c r="D61" s="181"/>
      <c r="E61" s="181">
        <f>'将来負担比率（分子）の構造'!J$46</f>
        <v>16</v>
      </c>
      <c r="F61" s="181"/>
      <c r="G61" s="181"/>
      <c r="H61" s="181">
        <f>'将来負担比率（分子）の構造'!K$46</f>
        <v>15</v>
      </c>
      <c r="I61" s="181"/>
      <c r="J61" s="181"/>
      <c r="K61" s="181">
        <f>'将来負担比率（分子）の構造'!L$46</f>
        <v>14</v>
      </c>
      <c r="L61" s="181"/>
      <c r="M61" s="181"/>
      <c r="N61" s="181">
        <f>'将来負担比率（分子）の構造'!M$46</f>
        <v>13</v>
      </c>
      <c r="O61" s="181"/>
      <c r="P61" s="181"/>
    </row>
    <row r="62" spans="1:16">
      <c r="A62" s="181" t="s">
        <v>35</v>
      </c>
      <c r="B62" s="181">
        <f>'将来負担比率（分子）の構造'!I$45</f>
        <v>3415</v>
      </c>
      <c r="C62" s="181"/>
      <c r="D62" s="181"/>
      <c r="E62" s="181">
        <f>'将来負担比率（分子）の構造'!J$45</f>
        <v>3522</v>
      </c>
      <c r="F62" s="181"/>
      <c r="G62" s="181"/>
      <c r="H62" s="181">
        <f>'将来負担比率（分子）の構造'!K$45</f>
        <v>3434</v>
      </c>
      <c r="I62" s="181"/>
      <c r="J62" s="181"/>
      <c r="K62" s="181">
        <f>'将来負担比率（分子）の構造'!L$45</f>
        <v>3485</v>
      </c>
      <c r="L62" s="181"/>
      <c r="M62" s="181"/>
      <c r="N62" s="181">
        <f>'将来負担比率（分子）の構造'!M$45</f>
        <v>3437</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8576</v>
      </c>
      <c r="C64" s="181"/>
      <c r="D64" s="181"/>
      <c r="E64" s="181">
        <f>'将来負担比率（分子）の構造'!J$43</f>
        <v>6654</v>
      </c>
      <c r="F64" s="181"/>
      <c r="G64" s="181"/>
      <c r="H64" s="181">
        <f>'将来負担比率（分子）の構造'!K$43</f>
        <v>6928</v>
      </c>
      <c r="I64" s="181"/>
      <c r="J64" s="181"/>
      <c r="K64" s="181">
        <f>'将来負担比率（分子）の構造'!L$43</f>
        <v>7793</v>
      </c>
      <c r="L64" s="181"/>
      <c r="M64" s="181"/>
      <c r="N64" s="181">
        <f>'将来負担比率（分子）の構造'!M$43</f>
        <v>8897</v>
      </c>
      <c r="O64" s="181"/>
      <c r="P64" s="181"/>
    </row>
    <row r="65" spans="1:16">
      <c r="A65" s="181" t="s">
        <v>32</v>
      </c>
      <c r="B65" s="181">
        <f>'将来負担比率（分子）の構造'!I$42</f>
        <v>16</v>
      </c>
      <c r="C65" s="181"/>
      <c r="D65" s="181"/>
      <c r="E65" s="181">
        <f>'将来負担比率（分子）の構造'!J$42</f>
        <v>11</v>
      </c>
      <c r="F65" s="181"/>
      <c r="G65" s="181"/>
      <c r="H65" s="181">
        <f>'将来負担比率（分子）の構造'!K$42</f>
        <v>5</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21925</v>
      </c>
      <c r="C66" s="181"/>
      <c r="D66" s="181"/>
      <c r="E66" s="181">
        <f>'将来負担比率（分子）の構造'!J$41</f>
        <v>20049</v>
      </c>
      <c r="F66" s="181"/>
      <c r="G66" s="181"/>
      <c r="H66" s="181">
        <f>'将来負担比率（分子）の構造'!K$41</f>
        <v>19947</v>
      </c>
      <c r="I66" s="181"/>
      <c r="J66" s="181"/>
      <c r="K66" s="181">
        <f>'将来負担比率（分子）の構造'!L$41</f>
        <v>20292</v>
      </c>
      <c r="L66" s="181"/>
      <c r="M66" s="181"/>
      <c r="N66" s="181">
        <f>'将来負担比率（分子）の構造'!M$41</f>
        <v>20616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3065</v>
      </c>
      <c r="C72" s="185">
        <f>基金残高に係る経年分析!G55</f>
        <v>2992</v>
      </c>
      <c r="D72" s="185">
        <f>基金残高に係る経年分析!H55</f>
        <v>3262</v>
      </c>
    </row>
    <row r="73" spans="1:16">
      <c r="A73" s="184" t="s">
        <v>78</v>
      </c>
      <c r="B73" s="185">
        <f>基金残高に係る経年分析!F56</f>
        <v>1181</v>
      </c>
      <c r="C73" s="185">
        <f>基金残高に係る経年分析!G56</f>
        <v>781</v>
      </c>
      <c r="D73" s="185">
        <f>基金残高に係る経年分析!H56</f>
        <v>295</v>
      </c>
    </row>
    <row r="74" spans="1:16">
      <c r="A74" s="184" t="s">
        <v>79</v>
      </c>
      <c r="B74" s="185">
        <f>基金残高に係る経年分析!F57</f>
        <v>11826</v>
      </c>
      <c r="C74" s="185">
        <f>基金残高に係る経年分析!G57</f>
        <v>11928</v>
      </c>
      <c r="D74" s="185">
        <f>基金残高に係る経年分析!H57</f>
        <v>12191</v>
      </c>
    </row>
  </sheetData>
  <sheetProtection algorithmName="SHA-512" hashValue="mMwYCoaCa14x9Vy4///wCa2tfu89SDZME/AOVAWGWDpBykfip/X/C48V+AM7XRs2JG+SBTAd1gqQ/xZODf9Iiw==" saltValue="nwNA6B2pPKx6SICByqMz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231</v>
      </c>
      <c r="C5" s="709"/>
      <c r="D5" s="709"/>
      <c r="E5" s="709"/>
      <c r="F5" s="709"/>
      <c r="G5" s="709"/>
      <c r="H5" s="709"/>
      <c r="I5" s="709"/>
      <c r="J5" s="709"/>
      <c r="K5" s="709"/>
      <c r="L5" s="709"/>
      <c r="M5" s="709"/>
      <c r="N5" s="709"/>
      <c r="O5" s="709"/>
      <c r="P5" s="709"/>
      <c r="Q5" s="710"/>
      <c r="R5" s="697">
        <v>3147588</v>
      </c>
      <c r="S5" s="698"/>
      <c r="T5" s="698"/>
      <c r="U5" s="698"/>
      <c r="V5" s="698"/>
      <c r="W5" s="698"/>
      <c r="X5" s="698"/>
      <c r="Y5" s="741"/>
      <c r="Z5" s="759">
        <v>11</v>
      </c>
      <c r="AA5" s="759"/>
      <c r="AB5" s="759"/>
      <c r="AC5" s="759"/>
      <c r="AD5" s="760">
        <v>3147588</v>
      </c>
      <c r="AE5" s="760"/>
      <c r="AF5" s="760"/>
      <c r="AG5" s="760"/>
      <c r="AH5" s="760"/>
      <c r="AI5" s="760"/>
      <c r="AJ5" s="760"/>
      <c r="AK5" s="760"/>
      <c r="AL5" s="742">
        <v>25.8</v>
      </c>
      <c r="AM5" s="713"/>
      <c r="AN5" s="713"/>
      <c r="AO5" s="743"/>
      <c r="AP5" s="708" t="s">
        <v>232</v>
      </c>
      <c r="AQ5" s="709"/>
      <c r="AR5" s="709"/>
      <c r="AS5" s="709"/>
      <c r="AT5" s="709"/>
      <c r="AU5" s="709"/>
      <c r="AV5" s="709"/>
      <c r="AW5" s="709"/>
      <c r="AX5" s="709"/>
      <c r="AY5" s="709"/>
      <c r="AZ5" s="709"/>
      <c r="BA5" s="709"/>
      <c r="BB5" s="709"/>
      <c r="BC5" s="709"/>
      <c r="BD5" s="709"/>
      <c r="BE5" s="709"/>
      <c r="BF5" s="710"/>
      <c r="BG5" s="642">
        <v>3146974</v>
      </c>
      <c r="BH5" s="643"/>
      <c r="BI5" s="643"/>
      <c r="BJ5" s="643"/>
      <c r="BK5" s="643"/>
      <c r="BL5" s="643"/>
      <c r="BM5" s="643"/>
      <c r="BN5" s="644"/>
      <c r="BO5" s="675">
        <v>100</v>
      </c>
      <c r="BP5" s="675"/>
      <c r="BQ5" s="675"/>
      <c r="BR5" s="675"/>
      <c r="BS5" s="676">
        <v>18736</v>
      </c>
      <c r="BT5" s="676"/>
      <c r="BU5" s="676"/>
      <c r="BV5" s="676"/>
      <c r="BW5" s="676"/>
      <c r="BX5" s="676"/>
      <c r="BY5" s="676"/>
      <c r="BZ5" s="676"/>
      <c r="CA5" s="676"/>
      <c r="CB5" s="739"/>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c r="B6" s="639" t="s">
        <v>236</v>
      </c>
      <c r="C6" s="640"/>
      <c r="D6" s="640"/>
      <c r="E6" s="640"/>
      <c r="F6" s="640"/>
      <c r="G6" s="640"/>
      <c r="H6" s="640"/>
      <c r="I6" s="640"/>
      <c r="J6" s="640"/>
      <c r="K6" s="640"/>
      <c r="L6" s="640"/>
      <c r="M6" s="640"/>
      <c r="N6" s="640"/>
      <c r="O6" s="640"/>
      <c r="P6" s="640"/>
      <c r="Q6" s="641"/>
      <c r="R6" s="642">
        <v>228564</v>
      </c>
      <c r="S6" s="643"/>
      <c r="T6" s="643"/>
      <c r="U6" s="643"/>
      <c r="V6" s="643"/>
      <c r="W6" s="643"/>
      <c r="X6" s="643"/>
      <c r="Y6" s="644"/>
      <c r="Z6" s="675">
        <v>0.8</v>
      </c>
      <c r="AA6" s="675"/>
      <c r="AB6" s="675"/>
      <c r="AC6" s="675"/>
      <c r="AD6" s="676">
        <v>228564</v>
      </c>
      <c r="AE6" s="676"/>
      <c r="AF6" s="676"/>
      <c r="AG6" s="676"/>
      <c r="AH6" s="676"/>
      <c r="AI6" s="676"/>
      <c r="AJ6" s="676"/>
      <c r="AK6" s="676"/>
      <c r="AL6" s="645">
        <v>1.9</v>
      </c>
      <c r="AM6" s="646"/>
      <c r="AN6" s="646"/>
      <c r="AO6" s="677"/>
      <c r="AP6" s="639" t="s">
        <v>237</v>
      </c>
      <c r="AQ6" s="640"/>
      <c r="AR6" s="640"/>
      <c r="AS6" s="640"/>
      <c r="AT6" s="640"/>
      <c r="AU6" s="640"/>
      <c r="AV6" s="640"/>
      <c r="AW6" s="640"/>
      <c r="AX6" s="640"/>
      <c r="AY6" s="640"/>
      <c r="AZ6" s="640"/>
      <c r="BA6" s="640"/>
      <c r="BB6" s="640"/>
      <c r="BC6" s="640"/>
      <c r="BD6" s="640"/>
      <c r="BE6" s="640"/>
      <c r="BF6" s="641"/>
      <c r="BG6" s="642">
        <v>3146974</v>
      </c>
      <c r="BH6" s="643"/>
      <c r="BI6" s="643"/>
      <c r="BJ6" s="643"/>
      <c r="BK6" s="643"/>
      <c r="BL6" s="643"/>
      <c r="BM6" s="643"/>
      <c r="BN6" s="644"/>
      <c r="BO6" s="675">
        <v>100</v>
      </c>
      <c r="BP6" s="675"/>
      <c r="BQ6" s="675"/>
      <c r="BR6" s="675"/>
      <c r="BS6" s="676">
        <v>18736</v>
      </c>
      <c r="BT6" s="676"/>
      <c r="BU6" s="676"/>
      <c r="BV6" s="676"/>
      <c r="BW6" s="676"/>
      <c r="BX6" s="676"/>
      <c r="BY6" s="676"/>
      <c r="BZ6" s="676"/>
      <c r="CA6" s="676"/>
      <c r="CB6" s="739"/>
      <c r="CD6" s="700" t="s">
        <v>238</v>
      </c>
      <c r="CE6" s="701"/>
      <c r="CF6" s="701"/>
      <c r="CG6" s="701"/>
      <c r="CH6" s="701"/>
      <c r="CI6" s="701"/>
      <c r="CJ6" s="701"/>
      <c r="CK6" s="701"/>
      <c r="CL6" s="701"/>
      <c r="CM6" s="701"/>
      <c r="CN6" s="701"/>
      <c r="CO6" s="701"/>
      <c r="CP6" s="701"/>
      <c r="CQ6" s="702"/>
      <c r="CR6" s="642">
        <v>168538</v>
      </c>
      <c r="CS6" s="643"/>
      <c r="CT6" s="643"/>
      <c r="CU6" s="643"/>
      <c r="CV6" s="643"/>
      <c r="CW6" s="643"/>
      <c r="CX6" s="643"/>
      <c r="CY6" s="644"/>
      <c r="CZ6" s="742">
        <v>0.6</v>
      </c>
      <c r="DA6" s="713"/>
      <c r="DB6" s="713"/>
      <c r="DC6" s="745"/>
      <c r="DD6" s="648">
        <v>3352</v>
      </c>
      <c r="DE6" s="643"/>
      <c r="DF6" s="643"/>
      <c r="DG6" s="643"/>
      <c r="DH6" s="643"/>
      <c r="DI6" s="643"/>
      <c r="DJ6" s="643"/>
      <c r="DK6" s="643"/>
      <c r="DL6" s="643"/>
      <c r="DM6" s="643"/>
      <c r="DN6" s="643"/>
      <c r="DO6" s="643"/>
      <c r="DP6" s="644"/>
      <c r="DQ6" s="648">
        <v>168538</v>
      </c>
      <c r="DR6" s="643"/>
      <c r="DS6" s="643"/>
      <c r="DT6" s="643"/>
      <c r="DU6" s="643"/>
      <c r="DV6" s="643"/>
      <c r="DW6" s="643"/>
      <c r="DX6" s="643"/>
      <c r="DY6" s="643"/>
      <c r="DZ6" s="643"/>
      <c r="EA6" s="643"/>
      <c r="EB6" s="643"/>
      <c r="EC6" s="689"/>
    </row>
    <row r="7" spans="2:143" ht="11.25" customHeight="1">
      <c r="B7" s="639" t="s">
        <v>239</v>
      </c>
      <c r="C7" s="640"/>
      <c r="D7" s="640"/>
      <c r="E7" s="640"/>
      <c r="F7" s="640"/>
      <c r="G7" s="640"/>
      <c r="H7" s="640"/>
      <c r="I7" s="640"/>
      <c r="J7" s="640"/>
      <c r="K7" s="640"/>
      <c r="L7" s="640"/>
      <c r="M7" s="640"/>
      <c r="N7" s="640"/>
      <c r="O7" s="640"/>
      <c r="P7" s="640"/>
      <c r="Q7" s="641"/>
      <c r="R7" s="642">
        <v>1512</v>
      </c>
      <c r="S7" s="643"/>
      <c r="T7" s="643"/>
      <c r="U7" s="643"/>
      <c r="V7" s="643"/>
      <c r="W7" s="643"/>
      <c r="X7" s="643"/>
      <c r="Y7" s="644"/>
      <c r="Z7" s="675">
        <v>0</v>
      </c>
      <c r="AA7" s="675"/>
      <c r="AB7" s="675"/>
      <c r="AC7" s="675"/>
      <c r="AD7" s="676">
        <v>1512</v>
      </c>
      <c r="AE7" s="676"/>
      <c r="AF7" s="676"/>
      <c r="AG7" s="676"/>
      <c r="AH7" s="676"/>
      <c r="AI7" s="676"/>
      <c r="AJ7" s="676"/>
      <c r="AK7" s="676"/>
      <c r="AL7" s="645">
        <v>0</v>
      </c>
      <c r="AM7" s="646"/>
      <c r="AN7" s="646"/>
      <c r="AO7" s="677"/>
      <c r="AP7" s="639" t="s">
        <v>240</v>
      </c>
      <c r="AQ7" s="640"/>
      <c r="AR7" s="640"/>
      <c r="AS7" s="640"/>
      <c r="AT7" s="640"/>
      <c r="AU7" s="640"/>
      <c r="AV7" s="640"/>
      <c r="AW7" s="640"/>
      <c r="AX7" s="640"/>
      <c r="AY7" s="640"/>
      <c r="AZ7" s="640"/>
      <c r="BA7" s="640"/>
      <c r="BB7" s="640"/>
      <c r="BC7" s="640"/>
      <c r="BD7" s="640"/>
      <c r="BE7" s="640"/>
      <c r="BF7" s="641"/>
      <c r="BG7" s="642">
        <v>1029223</v>
      </c>
      <c r="BH7" s="643"/>
      <c r="BI7" s="643"/>
      <c r="BJ7" s="643"/>
      <c r="BK7" s="643"/>
      <c r="BL7" s="643"/>
      <c r="BM7" s="643"/>
      <c r="BN7" s="644"/>
      <c r="BO7" s="675">
        <v>32.700000000000003</v>
      </c>
      <c r="BP7" s="675"/>
      <c r="BQ7" s="675"/>
      <c r="BR7" s="675"/>
      <c r="BS7" s="676">
        <v>18736</v>
      </c>
      <c r="BT7" s="676"/>
      <c r="BU7" s="676"/>
      <c r="BV7" s="676"/>
      <c r="BW7" s="676"/>
      <c r="BX7" s="676"/>
      <c r="BY7" s="676"/>
      <c r="BZ7" s="676"/>
      <c r="CA7" s="676"/>
      <c r="CB7" s="739"/>
      <c r="CD7" s="681" t="s">
        <v>241</v>
      </c>
      <c r="CE7" s="682"/>
      <c r="CF7" s="682"/>
      <c r="CG7" s="682"/>
      <c r="CH7" s="682"/>
      <c r="CI7" s="682"/>
      <c r="CJ7" s="682"/>
      <c r="CK7" s="682"/>
      <c r="CL7" s="682"/>
      <c r="CM7" s="682"/>
      <c r="CN7" s="682"/>
      <c r="CO7" s="682"/>
      <c r="CP7" s="682"/>
      <c r="CQ7" s="683"/>
      <c r="CR7" s="642">
        <v>7737688</v>
      </c>
      <c r="CS7" s="643"/>
      <c r="CT7" s="643"/>
      <c r="CU7" s="643"/>
      <c r="CV7" s="643"/>
      <c r="CW7" s="643"/>
      <c r="CX7" s="643"/>
      <c r="CY7" s="644"/>
      <c r="CZ7" s="675">
        <v>28.2</v>
      </c>
      <c r="DA7" s="675"/>
      <c r="DB7" s="675"/>
      <c r="DC7" s="675"/>
      <c r="DD7" s="648">
        <v>621096</v>
      </c>
      <c r="DE7" s="643"/>
      <c r="DF7" s="643"/>
      <c r="DG7" s="643"/>
      <c r="DH7" s="643"/>
      <c r="DI7" s="643"/>
      <c r="DJ7" s="643"/>
      <c r="DK7" s="643"/>
      <c r="DL7" s="643"/>
      <c r="DM7" s="643"/>
      <c r="DN7" s="643"/>
      <c r="DO7" s="643"/>
      <c r="DP7" s="644"/>
      <c r="DQ7" s="648">
        <v>3433205</v>
      </c>
      <c r="DR7" s="643"/>
      <c r="DS7" s="643"/>
      <c r="DT7" s="643"/>
      <c r="DU7" s="643"/>
      <c r="DV7" s="643"/>
      <c r="DW7" s="643"/>
      <c r="DX7" s="643"/>
      <c r="DY7" s="643"/>
      <c r="DZ7" s="643"/>
      <c r="EA7" s="643"/>
      <c r="EB7" s="643"/>
      <c r="EC7" s="689"/>
    </row>
    <row r="8" spans="2:143" ht="11.25" customHeight="1">
      <c r="B8" s="639" t="s">
        <v>242</v>
      </c>
      <c r="C8" s="640"/>
      <c r="D8" s="640"/>
      <c r="E8" s="640"/>
      <c r="F8" s="640"/>
      <c r="G8" s="640"/>
      <c r="H8" s="640"/>
      <c r="I8" s="640"/>
      <c r="J8" s="640"/>
      <c r="K8" s="640"/>
      <c r="L8" s="640"/>
      <c r="M8" s="640"/>
      <c r="N8" s="640"/>
      <c r="O8" s="640"/>
      <c r="P8" s="640"/>
      <c r="Q8" s="641"/>
      <c r="R8" s="642">
        <v>5407</v>
      </c>
      <c r="S8" s="643"/>
      <c r="T8" s="643"/>
      <c r="U8" s="643"/>
      <c r="V8" s="643"/>
      <c r="W8" s="643"/>
      <c r="X8" s="643"/>
      <c r="Y8" s="644"/>
      <c r="Z8" s="675">
        <v>0</v>
      </c>
      <c r="AA8" s="675"/>
      <c r="AB8" s="675"/>
      <c r="AC8" s="675"/>
      <c r="AD8" s="676">
        <v>5407</v>
      </c>
      <c r="AE8" s="676"/>
      <c r="AF8" s="676"/>
      <c r="AG8" s="676"/>
      <c r="AH8" s="676"/>
      <c r="AI8" s="676"/>
      <c r="AJ8" s="676"/>
      <c r="AK8" s="676"/>
      <c r="AL8" s="645">
        <v>0</v>
      </c>
      <c r="AM8" s="646"/>
      <c r="AN8" s="646"/>
      <c r="AO8" s="677"/>
      <c r="AP8" s="639" t="s">
        <v>243</v>
      </c>
      <c r="AQ8" s="640"/>
      <c r="AR8" s="640"/>
      <c r="AS8" s="640"/>
      <c r="AT8" s="640"/>
      <c r="AU8" s="640"/>
      <c r="AV8" s="640"/>
      <c r="AW8" s="640"/>
      <c r="AX8" s="640"/>
      <c r="AY8" s="640"/>
      <c r="AZ8" s="640"/>
      <c r="BA8" s="640"/>
      <c r="BB8" s="640"/>
      <c r="BC8" s="640"/>
      <c r="BD8" s="640"/>
      <c r="BE8" s="640"/>
      <c r="BF8" s="641"/>
      <c r="BG8" s="642">
        <v>43282</v>
      </c>
      <c r="BH8" s="643"/>
      <c r="BI8" s="643"/>
      <c r="BJ8" s="643"/>
      <c r="BK8" s="643"/>
      <c r="BL8" s="643"/>
      <c r="BM8" s="643"/>
      <c r="BN8" s="644"/>
      <c r="BO8" s="675">
        <v>1.4</v>
      </c>
      <c r="BP8" s="675"/>
      <c r="BQ8" s="675"/>
      <c r="BR8" s="675"/>
      <c r="BS8" s="648" t="s">
        <v>138</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6920502</v>
      </c>
      <c r="CS8" s="643"/>
      <c r="CT8" s="643"/>
      <c r="CU8" s="643"/>
      <c r="CV8" s="643"/>
      <c r="CW8" s="643"/>
      <c r="CX8" s="643"/>
      <c r="CY8" s="644"/>
      <c r="CZ8" s="675">
        <v>25.2</v>
      </c>
      <c r="DA8" s="675"/>
      <c r="DB8" s="675"/>
      <c r="DC8" s="675"/>
      <c r="DD8" s="648">
        <v>439921</v>
      </c>
      <c r="DE8" s="643"/>
      <c r="DF8" s="643"/>
      <c r="DG8" s="643"/>
      <c r="DH8" s="643"/>
      <c r="DI8" s="643"/>
      <c r="DJ8" s="643"/>
      <c r="DK8" s="643"/>
      <c r="DL8" s="643"/>
      <c r="DM8" s="643"/>
      <c r="DN8" s="643"/>
      <c r="DO8" s="643"/>
      <c r="DP8" s="644"/>
      <c r="DQ8" s="648">
        <v>3164637</v>
      </c>
      <c r="DR8" s="643"/>
      <c r="DS8" s="643"/>
      <c r="DT8" s="643"/>
      <c r="DU8" s="643"/>
      <c r="DV8" s="643"/>
      <c r="DW8" s="643"/>
      <c r="DX8" s="643"/>
      <c r="DY8" s="643"/>
      <c r="DZ8" s="643"/>
      <c r="EA8" s="643"/>
      <c r="EB8" s="643"/>
      <c r="EC8" s="689"/>
    </row>
    <row r="9" spans="2:143" ht="11.25" customHeight="1">
      <c r="B9" s="639" t="s">
        <v>245</v>
      </c>
      <c r="C9" s="640"/>
      <c r="D9" s="640"/>
      <c r="E9" s="640"/>
      <c r="F9" s="640"/>
      <c r="G9" s="640"/>
      <c r="H9" s="640"/>
      <c r="I9" s="640"/>
      <c r="J9" s="640"/>
      <c r="K9" s="640"/>
      <c r="L9" s="640"/>
      <c r="M9" s="640"/>
      <c r="N9" s="640"/>
      <c r="O9" s="640"/>
      <c r="P9" s="640"/>
      <c r="Q9" s="641"/>
      <c r="R9" s="642">
        <v>6916</v>
      </c>
      <c r="S9" s="643"/>
      <c r="T9" s="643"/>
      <c r="U9" s="643"/>
      <c r="V9" s="643"/>
      <c r="W9" s="643"/>
      <c r="X9" s="643"/>
      <c r="Y9" s="644"/>
      <c r="Z9" s="675">
        <v>0</v>
      </c>
      <c r="AA9" s="675"/>
      <c r="AB9" s="675"/>
      <c r="AC9" s="675"/>
      <c r="AD9" s="676">
        <v>6916</v>
      </c>
      <c r="AE9" s="676"/>
      <c r="AF9" s="676"/>
      <c r="AG9" s="676"/>
      <c r="AH9" s="676"/>
      <c r="AI9" s="676"/>
      <c r="AJ9" s="676"/>
      <c r="AK9" s="676"/>
      <c r="AL9" s="645">
        <v>0.1</v>
      </c>
      <c r="AM9" s="646"/>
      <c r="AN9" s="646"/>
      <c r="AO9" s="677"/>
      <c r="AP9" s="639" t="s">
        <v>246</v>
      </c>
      <c r="AQ9" s="640"/>
      <c r="AR9" s="640"/>
      <c r="AS9" s="640"/>
      <c r="AT9" s="640"/>
      <c r="AU9" s="640"/>
      <c r="AV9" s="640"/>
      <c r="AW9" s="640"/>
      <c r="AX9" s="640"/>
      <c r="AY9" s="640"/>
      <c r="AZ9" s="640"/>
      <c r="BA9" s="640"/>
      <c r="BB9" s="640"/>
      <c r="BC9" s="640"/>
      <c r="BD9" s="640"/>
      <c r="BE9" s="640"/>
      <c r="BF9" s="641"/>
      <c r="BG9" s="642">
        <v>851692</v>
      </c>
      <c r="BH9" s="643"/>
      <c r="BI9" s="643"/>
      <c r="BJ9" s="643"/>
      <c r="BK9" s="643"/>
      <c r="BL9" s="643"/>
      <c r="BM9" s="643"/>
      <c r="BN9" s="644"/>
      <c r="BO9" s="675">
        <v>27.1</v>
      </c>
      <c r="BP9" s="675"/>
      <c r="BQ9" s="675"/>
      <c r="BR9" s="675"/>
      <c r="BS9" s="648" t="s">
        <v>138</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1940253</v>
      </c>
      <c r="CS9" s="643"/>
      <c r="CT9" s="643"/>
      <c r="CU9" s="643"/>
      <c r="CV9" s="643"/>
      <c r="CW9" s="643"/>
      <c r="CX9" s="643"/>
      <c r="CY9" s="644"/>
      <c r="CZ9" s="675">
        <v>7.1</v>
      </c>
      <c r="DA9" s="675"/>
      <c r="DB9" s="675"/>
      <c r="DC9" s="675"/>
      <c r="DD9" s="648">
        <v>94856</v>
      </c>
      <c r="DE9" s="643"/>
      <c r="DF9" s="643"/>
      <c r="DG9" s="643"/>
      <c r="DH9" s="643"/>
      <c r="DI9" s="643"/>
      <c r="DJ9" s="643"/>
      <c r="DK9" s="643"/>
      <c r="DL9" s="643"/>
      <c r="DM9" s="643"/>
      <c r="DN9" s="643"/>
      <c r="DO9" s="643"/>
      <c r="DP9" s="644"/>
      <c r="DQ9" s="648">
        <v>1591149</v>
      </c>
      <c r="DR9" s="643"/>
      <c r="DS9" s="643"/>
      <c r="DT9" s="643"/>
      <c r="DU9" s="643"/>
      <c r="DV9" s="643"/>
      <c r="DW9" s="643"/>
      <c r="DX9" s="643"/>
      <c r="DY9" s="643"/>
      <c r="DZ9" s="643"/>
      <c r="EA9" s="643"/>
      <c r="EB9" s="643"/>
      <c r="EC9" s="689"/>
    </row>
    <row r="10" spans="2:143" ht="11.25" customHeight="1">
      <c r="B10" s="639" t="s">
        <v>248</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138</v>
      </c>
      <c r="AA10" s="675"/>
      <c r="AB10" s="675"/>
      <c r="AC10" s="675"/>
      <c r="AD10" s="676" t="s">
        <v>138</v>
      </c>
      <c r="AE10" s="676"/>
      <c r="AF10" s="676"/>
      <c r="AG10" s="676"/>
      <c r="AH10" s="676"/>
      <c r="AI10" s="676"/>
      <c r="AJ10" s="676"/>
      <c r="AK10" s="676"/>
      <c r="AL10" s="645" t="s">
        <v>138</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53260</v>
      </c>
      <c r="BH10" s="643"/>
      <c r="BI10" s="643"/>
      <c r="BJ10" s="643"/>
      <c r="BK10" s="643"/>
      <c r="BL10" s="643"/>
      <c r="BM10" s="643"/>
      <c r="BN10" s="644"/>
      <c r="BO10" s="675">
        <v>1.7</v>
      </c>
      <c r="BP10" s="675"/>
      <c r="BQ10" s="675"/>
      <c r="BR10" s="675"/>
      <c r="BS10" s="648" t="s">
        <v>138</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t="s">
        <v>138</v>
      </c>
      <c r="CS10" s="643"/>
      <c r="CT10" s="643"/>
      <c r="CU10" s="643"/>
      <c r="CV10" s="643"/>
      <c r="CW10" s="643"/>
      <c r="CX10" s="643"/>
      <c r="CY10" s="644"/>
      <c r="CZ10" s="675" t="s">
        <v>138</v>
      </c>
      <c r="DA10" s="675"/>
      <c r="DB10" s="675"/>
      <c r="DC10" s="675"/>
      <c r="DD10" s="648" t="s">
        <v>138</v>
      </c>
      <c r="DE10" s="643"/>
      <c r="DF10" s="643"/>
      <c r="DG10" s="643"/>
      <c r="DH10" s="643"/>
      <c r="DI10" s="643"/>
      <c r="DJ10" s="643"/>
      <c r="DK10" s="643"/>
      <c r="DL10" s="643"/>
      <c r="DM10" s="643"/>
      <c r="DN10" s="643"/>
      <c r="DO10" s="643"/>
      <c r="DP10" s="644"/>
      <c r="DQ10" s="648" t="s">
        <v>138</v>
      </c>
      <c r="DR10" s="643"/>
      <c r="DS10" s="643"/>
      <c r="DT10" s="643"/>
      <c r="DU10" s="643"/>
      <c r="DV10" s="643"/>
      <c r="DW10" s="643"/>
      <c r="DX10" s="643"/>
      <c r="DY10" s="643"/>
      <c r="DZ10" s="643"/>
      <c r="EA10" s="643"/>
      <c r="EB10" s="643"/>
      <c r="EC10" s="689"/>
    </row>
    <row r="11" spans="2:143" ht="11.25" customHeight="1">
      <c r="B11" s="639" t="s">
        <v>251</v>
      </c>
      <c r="C11" s="640"/>
      <c r="D11" s="640"/>
      <c r="E11" s="640"/>
      <c r="F11" s="640"/>
      <c r="G11" s="640"/>
      <c r="H11" s="640"/>
      <c r="I11" s="640"/>
      <c r="J11" s="640"/>
      <c r="K11" s="640"/>
      <c r="L11" s="640"/>
      <c r="M11" s="640"/>
      <c r="N11" s="640"/>
      <c r="O11" s="640"/>
      <c r="P11" s="640"/>
      <c r="Q11" s="641"/>
      <c r="R11" s="642">
        <v>597493</v>
      </c>
      <c r="S11" s="643"/>
      <c r="T11" s="643"/>
      <c r="U11" s="643"/>
      <c r="V11" s="643"/>
      <c r="W11" s="643"/>
      <c r="X11" s="643"/>
      <c r="Y11" s="644"/>
      <c r="Z11" s="645">
        <v>2.1</v>
      </c>
      <c r="AA11" s="646"/>
      <c r="AB11" s="646"/>
      <c r="AC11" s="647"/>
      <c r="AD11" s="648">
        <v>597493</v>
      </c>
      <c r="AE11" s="643"/>
      <c r="AF11" s="643"/>
      <c r="AG11" s="643"/>
      <c r="AH11" s="643"/>
      <c r="AI11" s="643"/>
      <c r="AJ11" s="643"/>
      <c r="AK11" s="644"/>
      <c r="AL11" s="645">
        <v>4.9000000000000004</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80989</v>
      </c>
      <c r="BH11" s="643"/>
      <c r="BI11" s="643"/>
      <c r="BJ11" s="643"/>
      <c r="BK11" s="643"/>
      <c r="BL11" s="643"/>
      <c r="BM11" s="643"/>
      <c r="BN11" s="644"/>
      <c r="BO11" s="675">
        <v>2.6</v>
      </c>
      <c r="BP11" s="675"/>
      <c r="BQ11" s="675"/>
      <c r="BR11" s="675"/>
      <c r="BS11" s="648">
        <v>18736</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1542772</v>
      </c>
      <c r="CS11" s="643"/>
      <c r="CT11" s="643"/>
      <c r="CU11" s="643"/>
      <c r="CV11" s="643"/>
      <c r="CW11" s="643"/>
      <c r="CX11" s="643"/>
      <c r="CY11" s="644"/>
      <c r="CZ11" s="675">
        <v>5.6</v>
      </c>
      <c r="DA11" s="675"/>
      <c r="DB11" s="675"/>
      <c r="DC11" s="675"/>
      <c r="DD11" s="648">
        <v>367015</v>
      </c>
      <c r="DE11" s="643"/>
      <c r="DF11" s="643"/>
      <c r="DG11" s="643"/>
      <c r="DH11" s="643"/>
      <c r="DI11" s="643"/>
      <c r="DJ11" s="643"/>
      <c r="DK11" s="643"/>
      <c r="DL11" s="643"/>
      <c r="DM11" s="643"/>
      <c r="DN11" s="643"/>
      <c r="DO11" s="643"/>
      <c r="DP11" s="644"/>
      <c r="DQ11" s="648">
        <v>1080281</v>
      </c>
      <c r="DR11" s="643"/>
      <c r="DS11" s="643"/>
      <c r="DT11" s="643"/>
      <c r="DU11" s="643"/>
      <c r="DV11" s="643"/>
      <c r="DW11" s="643"/>
      <c r="DX11" s="643"/>
      <c r="DY11" s="643"/>
      <c r="DZ11" s="643"/>
      <c r="EA11" s="643"/>
      <c r="EB11" s="643"/>
      <c r="EC11" s="689"/>
    </row>
    <row r="12" spans="2:143" ht="11.25" customHeight="1">
      <c r="B12" s="639" t="s">
        <v>254</v>
      </c>
      <c r="C12" s="640"/>
      <c r="D12" s="640"/>
      <c r="E12" s="640"/>
      <c r="F12" s="640"/>
      <c r="G12" s="640"/>
      <c r="H12" s="640"/>
      <c r="I12" s="640"/>
      <c r="J12" s="640"/>
      <c r="K12" s="640"/>
      <c r="L12" s="640"/>
      <c r="M12" s="640"/>
      <c r="N12" s="640"/>
      <c r="O12" s="640"/>
      <c r="P12" s="640"/>
      <c r="Q12" s="641"/>
      <c r="R12" s="642">
        <v>25584</v>
      </c>
      <c r="S12" s="643"/>
      <c r="T12" s="643"/>
      <c r="U12" s="643"/>
      <c r="V12" s="643"/>
      <c r="W12" s="643"/>
      <c r="X12" s="643"/>
      <c r="Y12" s="644"/>
      <c r="Z12" s="675">
        <v>0.1</v>
      </c>
      <c r="AA12" s="675"/>
      <c r="AB12" s="675"/>
      <c r="AC12" s="675"/>
      <c r="AD12" s="676">
        <v>25584</v>
      </c>
      <c r="AE12" s="676"/>
      <c r="AF12" s="676"/>
      <c r="AG12" s="676"/>
      <c r="AH12" s="676"/>
      <c r="AI12" s="676"/>
      <c r="AJ12" s="676"/>
      <c r="AK12" s="676"/>
      <c r="AL12" s="645">
        <v>0.2</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1803824</v>
      </c>
      <c r="BH12" s="643"/>
      <c r="BI12" s="643"/>
      <c r="BJ12" s="643"/>
      <c r="BK12" s="643"/>
      <c r="BL12" s="643"/>
      <c r="BM12" s="643"/>
      <c r="BN12" s="644"/>
      <c r="BO12" s="675">
        <v>57.3</v>
      </c>
      <c r="BP12" s="675"/>
      <c r="BQ12" s="675"/>
      <c r="BR12" s="675"/>
      <c r="BS12" s="648" t="s">
        <v>138</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1000301</v>
      </c>
      <c r="CS12" s="643"/>
      <c r="CT12" s="643"/>
      <c r="CU12" s="643"/>
      <c r="CV12" s="643"/>
      <c r="CW12" s="643"/>
      <c r="CX12" s="643"/>
      <c r="CY12" s="644"/>
      <c r="CZ12" s="675">
        <v>3.6</v>
      </c>
      <c r="DA12" s="675"/>
      <c r="DB12" s="675"/>
      <c r="DC12" s="675"/>
      <c r="DD12" s="648">
        <v>44436</v>
      </c>
      <c r="DE12" s="643"/>
      <c r="DF12" s="643"/>
      <c r="DG12" s="643"/>
      <c r="DH12" s="643"/>
      <c r="DI12" s="643"/>
      <c r="DJ12" s="643"/>
      <c r="DK12" s="643"/>
      <c r="DL12" s="643"/>
      <c r="DM12" s="643"/>
      <c r="DN12" s="643"/>
      <c r="DO12" s="643"/>
      <c r="DP12" s="644"/>
      <c r="DQ12" s="648">
        <v>707916</v>
      </c>
      <c r="DR12" s="643"/>
      <c r="DS12" s="643"/>
      <c r="DT12" s="643"/>
      <c r="DU12" s="643"/>
      <c r="DV12" s="643"/>
      <c r="DW12" s="643"/>
      <c r="DX12" s="643"/>
      <c r="DY12" s="643"/>
      <c r="DZ12" s="643"/>
      <c r="EA12" s="643"/>
      <c r="EB12" s="643"/>
      <c r="EC12" s="689"/>
    </row>
    <row r="13" spans="2:143" ht="11.25" customHeight="1">
      <c r="B13" s="639" t="s">
        <v>257</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138</v>
      </c>
      <c r="AA13" s="675"/>
      <c r="AB13" s="675"/>
      <c r="AC13" s="675"/>
      <c r="AD13" s="676" t="s">
        <v>138</v>
      </c>
      <c r="AE13" s="676"/>
      <c r="AF13" s="676"/>
      <c r="AG13" s="676"/>
      <c r="AH13" s="676"/>
      <c r="AI13" s="676"/>
      <c r="AJ13" s="676"/>
      <c r="AK13" s="676"/>
      <c r="AL13" s="645" t="s">
        <v>138</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1791785</v>
      </c>
      <c r="BH13" s="643"/>
      <c r="BI13" s="643"/>
      <c r="BJ13" s="643"/>
      <c r="BK13" s="643"/>
      <c r="BL13" s="643"/>
      <c r="BM13" s="643"/>
      <c r="BN13" s="644"/>
      <c r="BO13" s="675">
        <v>56.9</v>
      </c>
      <c r="BP13" s="675"/>
      <c r="BQ13" s="675"/>
      <c r="BR13" s="675"/>
      <c r="BS13" s="648" t="s">
        <v>138</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2023853</v>
      </c>
      <c r="CS13" s="643"/>
      <c r="CT13" s="643"/>
      <c r="CU13" s="643"/>
      <c r="CV13" s="643"/>
      <c r="CW13" s="643"/>
      <c r="CX13" s="643"/>
      <c r="CY13" s="644"/>
      <c r="CZ13" s="675">
        <v>7.4</v>
      </c>
      <c r="DA13" s="675"/>
      <c r="DB13" s="675"/>
      <c r="DC13" s="675"/>
      <c r="DD13" s="648">
        <v>1368263</v>
      </c>
      <c r="DE13" s="643"/>
      <c r="DF13" s="643"/>
      <c r="DG13" s="643"/>
      <c r="DH13" s="643"/>
      <c r="DI13" s="643"/>
      <c r="DJ13" s="643"/>
      <c r="DK13" s="643"/>
      <c r="DL13" s="643"/>
      <c r="DM13" s="643"/>
      <c r="DN13" s="643"/>
      <c r="DO13" s="643"/>
      <c r="DP13" s="644"/>
      <c r="DQ13" s="648">
        <v>707010</v>
      </c>
      <c r="DR13" s="643"/>
      <c r="DS13" s="643"/>
      <c r="DT13" s="643"/>
      <c r="DU13" s="643"/>
      <c r="DV13" s="643"/>
      <c r="DW13" s="643"/>
      <c r="DX13" s="643"/>
      <c r="DY13" s="643"/>
      <c r="DZ13" s="643"/>
      <c r="EA13" s="643"/>
      <c r="EB13" s="643"/>
      <c r="EC13" s="689"/>
    </row>
    <row r="14" spans="2:143" ht="11.25" customHeight="1">
      <c r="B14" s="639" t="s">
        <v>260</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115964</v>
      </c>
      <c r="BH14" s="643"/>
      <c r="BI14" s="643"/>
      <c r="BJ14" s="643"/>
      <c r="BK14" s="643"/>
      <c r="BL14" s="643"/>
      <c r="BM14" s="643"/>
      <c r="BN14" s="644"/>
      <c r="BO14" s="675">
        <v>3.7</v>
      </c>
      <c r="BP14" s="675"/>
      <c r="BQ14" s="675"/>
      <c r="BR14" s="675"/>
      <c r="BS14" s="648" t="s">
        <v>138</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920443</v>
      </c>
      <c r="CS14" s="643"/>
      <c r="CT14" s="643"/>
      <c r="CU14" s="643"/>
      <c r="CV14" s="643"/>
      <c r="CW14" s="643"/>
      <c r="CX14" s="643"/>
      <c r="CY14" s="644"/>
      <c r="CZ14" s="675">
        <v>3.4</v>
      </c>
      <c r="DA14" s="675"/>
      <c r="DB14" s="675"/>
      <c r="DC14" s="675"/>
      <c r="DD14" s="648">
        <v>340909</v>
      </c>
      <c r="DE14" s="643"/>
      <c r="DF14" s="643"/>
      <c r="DG14" s="643"/>
      <c r="DH14" s="643"/>
      <c r="DI14" s="643"/>
      <c r="DJ14" s="643"/>
      <c r="DK14" s="643"/>
      <c r="DL14" s="643"/>
      <c r="DM14" s="643"/>
      <c r="DN14" s="643"/>
      <c r="DO14" s="643"/>
      <c r="DP14" s="644"/>
      <c r="DQ14" s="648">
        <v>610232</v>
      </c>
      <c r="DR14" s="643"/>
      <c r="DS14" s="643"/>
      <c r="DT14" s="643"/>
      <c r="DU14" s="643"/>
      <c r="DV14" s="643"/>
      <c r="DW14" s="643"/>
      <c r="DX14" s="643"/>
      <c r="DY14" s="643"/>
      <c r="DZ14" s="643"/>
      <c r="EA14" s="643"/>
      <c r="EB14" s="643"/>
      <c r="EC14" s="689"/>
    </row>
    <row r="15" spans="2:143" ht="11.25" customHeight="1">
      <c r="B15" s="639" t="s">
        <v>263</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138</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197963</v>
      </c>
      <c r="BH15" s="643"/>
      <c r="BI15" s="643"/>
      <c r="BJ15" s="643"/>
      <c r="BK15" s="643"/>
      <c r="BL15" s="643"/>
      <c r="BM15" s="643"/>
      <c r="BN15" s="644"/>
      <c r="BO15" s="675">
        <v>6.3</v>
      </c>
      <c r="BP15" s="675"/>
      <c r="BQ15" s="675"/>
      <c r="BR15" s="675"/>
      <c r="BS15" s="648" t="s">
        <v>138</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2080096</v>
      </c>
      <c r="CS15" s="643"/>
      <c r="CT15" s="643"/>
      <c r="CU15" s="643"/>
      <c r="CV15" s="643"/>
      <c r="CW15" s="643"/>
      <c r="CX15" s="643"/>
      <c r="CY15" s="644"/>
      <c r="CZ15" s="675">
        <v>7.6</v>
      </c>
      <c r="DA15" s="675"/>
      <c r="DB15" s="675"/>
      <c r="DC15" s="675"/>
      <c r="DD15" s="648">
        <v>497509</v>
      </c>
      <c r="DE15" s="643"/>
      <c r="DF15" s="643"/>
      <c r="DG15" s="643"/>
      <c r="DH15" s="643"/>
      <c r="DI15" s="643"/>
      <c r="DJ15" s="643"/>
      <c r="DK15" s="643"/>
      <c r="DL15" s="643"/>
      <c r="DM15" s="643"/>
      <c r="DN15" s="643"/>
      <c r="DO15" s="643"/>
      <c r="DP15" s="644"/>
      <c r="DQ15" s="648">
        <v>1361403</v>
      </c>
      <c r="DR15" s="643"/>
      <c r="DS15" s="643"/>
      <c r="DT15" s="643"/>
      <c r="DU15" s="643"/>
      <c r="DV15" s="643"/>
      <c r="DW15" s="643"/>
      <c r="DX15" s="643"/>
      <c r="DY15" s="643"/>
      <c r="DZ15" s="643"/>
      <c r="EA15" s="643"/>
      <c r="EB15" s="643"/>
      <c r="EC15" s="689"/>
    </row>
    <row r="16" spans="2:143" ht="11.25" customHeight="1">
      <c r="B16" s="639" t="s">
        <v>266</v>
      </c>
      <c r="C16" s="640"/>
      <c r="D16" s="640"/>
      <c r="E16" s="640"/>
      <c r="F16" s="640"/>
      <c r="G16" s="640"/>
      <c r="H16" s="640"/>
      <c r="I16" s="640"/>
      <c r="J16" s="640"/>
      <c r="K16" s="640"/>
      <c r="L16" s="640"/>
      <c r="M16" s="640"/>
      <c r="N16" s="640"/>
      <c r="O16" s="640"/>
      <c r="P16" s="640"/>
      <c r="Q16" s="641"/>
      <c r="R16" s="642">
        <v>11519</v>
      </c>
      <c r="S16" s="643"/>
      <c r="T16" s="643"/>
      <c r="U16" s="643"/>
      <c r="V16" s="643"/>
      <c r="W16" s="643"/>
      <c r="X16" s="643"/>
      <c r="Y16" s="644"/>
      <c r="Z16" s="675">
        <v>0</v>
      </c>
      <c r="AA16" s="675"/>
      <c r="AB16" s="675"/>
      <c r="AC16" s="675"/>
      <c r="AD16" s="676">
        <v>11519</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94545</v>
      </c>
      <c r="CS16" s="643"/>
      <c r="CT16" s="643"/>
      <c r="CU16" s="643"/>
      <c r="CV16" s="643"/>
      <c r="CW16" s="643"/>
      <c r="CX16" s="643"/>
      <c r="CY16" s="644"/>
      <c r="CZ16" s="675">
        <v>0.3</v>
      </c>
      <c r="DA16" s="675"/>
      <c r="DB16" s="675"/>
      <c r="DC16" s="675"/>
      <c r="DD16" s="648" t="s">
        <v>138</v>
      </c>
      <c r="DE16" s="643"/>
      <c r="DF16" s="643"/>
      <c r="DG16" s="643"/>
      <c r="DH16" s="643"/>
      <c r="DI16" s="643"/>
      <c r="DJ16" s="643"/>
      <c r="DK16" s="643"/>
      <c r="DL16" s="643"/>
      <c r="DM16" s="643"/>
      <c r="DN16" s="643"/>
      <c r="DO16" s="643"/>
      <c r="DP16" s="644"/>
      <c r="DQ16" s="648">
        <v>23255</v>
      </c>
      <c r="DR16" s="643"/>
      <c r="DS16" s="643"/>
      <c r="DT16" s="643"/>
      <c r="DU16" s="643"/>
      <c r="DV16" s="643"/>
      <c r="DW16" s="643"/>
      <c r="DX16" s="643"/>
      <c r="DY16" s="643"/>
      <c r="DZ16" s="643"/>
      <c r="EA16" s="643"/>
      <c r="EB16" s="643"/>
      <c r="EC16" s="689"/>
    </row>
    <row r="17" spans="2:133" ht="11.25" customHeight="1">
      <c r="B17" s="639" t="s">
        <v>269</v>
      </c>
      <c r="C17" s="640"/>
      <c r="D17" s="640"/>
      <c r="E17" s="640"/>
      <c r="F17" s="640"/>
      <c r="G17" s="640"/>
      <c r="H17" s="640"/>
      <c r="I17" s="640"/>
      <c r="J17" s="640"/>
      <c r="K17" s="640"/>
      <c r="L17" s="640"/>
      <c r="M17" s="640"/>
      <c r="N17" s="640"/>
      <c r="O17" s="640"/>
      <c r="P17" s="640"/>
      <c r="Q17" s="641"/>
      <c r="R17" s="642">
        <v>49769</v>
      </c>
      <c r="S17" s="643"/>
      <c r="T17" s="643"/>
      <c r="U17" s="643"/>
      <c r="V17" s="643"/>
      <c r="W17" s="643"/>
      <c r="X17" s="643"/>
      <c r="Y17" s="644"/>
      <c r="Z17" s="675">
        <v>0.2</v>
      </c>
      <c r="AA17" s="675"/>
      <c r="AB17" s="675"/>
      <c r="AC17" s="675"/>
      <c r="AD17" s="676">
        <v>49769</v>
      </c>
      <c r="AE17" s="676"/>
      <c r="AF17" s="676"/>
      <c r="AG17" s="676"/>
      <c r="AH17" s="676"/>
      <c r="AI17" s="676"/>
      <c r="AJ17" s="676"/>
      <c r="AK17" s="676"/>
      <c r="AL17" s="645">
        <v>0.4</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2981583</v>
      </c>
      <c r="CS17" s="643"/>
      <c r="CT17" s="643"/>
      <c r="CU17" s="643"/>
      <c r="CV17" s="643"/>
      <c r="CW17" s="643"/>
      <c r="CX17" s="643"/>
      <c r="CY17" s="644"/>
      <c r="CZ17" s="675">
        <v>10.9</v>
      </c>
      <c r="DA17" s="675"/>
      <c r="DB17" s="675"/>
      <c r="DC17" s="675"/>
      <c r="DD17" s="648" t="s">
        <v>138</v>
      </c>
      <c r="DE17" s="643"/>
      <c r="DF17" s="643"/>
      <c r="DG17" s="643"/>
      <c r="DH17" s="643"/>
      <c r="DI17" s="643"/>
      <c r="DJ17" s="643"/>
      <c r="DK17" s="643"/>
      <c r="DL17" s="643"/>
      <c r="DM17" s="643"/>
      <c r="DN17" s="643"/>
      <c r="DO17" s="643"/>
      <c r="DP17" s="644"/>
      <c r="DQ17" s="648">
        <v>2885854</v>
      </c>
      <c r="DR17" s="643"/>
      <c r="DS17" s="643"/>
      <c r="DT17" s="643"/>
      <c r="DU17" s="643"/>
      <c r="DV17" s="643"/>
      <c r="DW17" s="643"/>
      <c r="DX17" s="643"/>
      <c r="DY17" s="643"/>
      <c r="DZ17" s="643"/>
      <c r="EA17" s="643"/>
      <c r="EB17" s="643"/>
      <c r="EC17" s="689"/>
    </row>
    <row r="18" spans="2:133" ht="11.25" customHeight="1">
      <c r="B18" s="639" t="s">
        <v>272</v>
      </c>
      <c r="C18" s="640"/>
      <c r="D18" s="640"/>
      <c r="E18" s="640"/>
      <c r="F18" s="640"/>
      <c r="G18" s="640"/>
      <c r="H18" s="640"/>
      <c r="I18" s="640"/>
      <c r="J18" s="640"/>
      <c r="K18" s="640"/>
      <c r="L18" s="640"/>
      <c r="M18" s="640"/>
      <c r="N18" s="640"/>
      <c r="O18" s="640"/>
      <c r="P18" s="640"/>
      <c r="Q18" s="641"/>
      <c r="R18" s="642">
        <v>19829</v>
      </c>
      <c r="S18" s="643"/>
      <c r="T18" s="643"/>
      <c r="U18" s="643"/>
      <c r="V18" s="643"/>
      <c r="W18" s="643"/>
      <c r="X18" s="643"/>
      <c r="Y18" s="644"/>
      <c r="Z18" s="675">
        <v>0.1</v>
      </c>
      <c r="AA18" s="675"/>
      <c r="AB18" s="675"/>
      <c r="AC18" s="675"/>
      <c r="AD18" s="676">
        <v>19829</v>
      </c>
      <c r="AE18" s="676"/>
      <c r="AF18" s="676"/>
      <c r="AG18" s="676"/>
      <c r="AH18" s="676"/>
      <c r="AI18" s="676"/>
      <c r="AJ18" s="676"/>
      <c r="AK18" s="676"/>
      <c r="AL18" s="645">
        <v>0.2</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v>39041</v>
      </c>
      <c r="CS18" s="643"/>
      <c r="CT18" s="643"/>
      <c r="CU18" s="643"/>
      <c r="CV18" s="643"/>
      <c r="CW18" s="643"/>
      <c r="CX18" s="643"/>
      <c r="CY18" s="644"/>
      <c r="CZ18" s="675">
        <v>0.1</v>
      </c>
      <c r="DA18" s="675"/>
      <c r="DB18" s="675"/>
      <c r="DC18" s="675"/>
      <c r="DD18" s="648" t="s">
        <v>138</v>
      </c>
      <c r="DE18" s="643"/>
      <c r="DF18" s="643"/>
      <c r="DG18" s="643"/>
      <c r="DH18" s="643"/>
      <c r="DI18" s="643"/>
      <c r="DJ18" s="643"/>
      <c r="DK18" s="643"/>
      <c r="DL18" s="643"/>
      <c r="DM18" s="643"/>
      <c r="DN18" s="643"/>
      <c r="DO18" s="643"/>
      <c r="DP18" s="644"/>
      <c r="DQ18" s="648">
        <v>39041</v>
      </c>
      <c r="DR18" s="643"/>
      <c r="DS18" s="643"/>
      <c r="DT18" s="643"/>
      <c r="DU18" s="643"/>
      <c r="DV18" s="643"/>
      <c r="DW18" s="643"/>
      <c r="DX18" s="643"/>
      <c r="DY18" s="643"/>
      <c r="DZ18" s="643"/>
      <c r="EA18" s="643"/>
      <c r="EB18" s="643"/>
      <c r="EC18" s="689"/>
    </row>
    <row r="19" spans="2:133" ht="11.25" customHeight="1">
      <c r="B19" s="639" t="s">
        <v>275</v>
      </c>
      <c r="C19" s="640"/>
      <c r="D19" s="640"/>
      <c r="E19" s="640"/>
      <c r="F19" s="640"/>
      <c r="G19" s="640"/>
      <c r="H19" s="640"/>
      <c r="I19" s="640"/>
      <c r="J19" s="640"/>
      <c r="K19" s="640"/>
      <c r="L19" s="640"/>
      <c r="M19" s="640"/>
      <c r="N19" s="640"/>
      <c r="O19" s="640"/>
      <c r="P19" s="640"/>
      <c r="Q19" s="641"/>
      <c r="R19" s="642">
        <v>12615</v>
      </c>
      <c r="S19" s="643"/>
      <c r="T19" s="643"/>
      <c r="U19" s="643"/>
      <c r="V19" s="643"/>
      <c r="W19" s="643"/>
      <c r="X19" s="643"/>
      <c r="Y19" s="644"/>
      <c r="Z19" s="675">
        <v>0</v>
      </c>
      <c r="AA19" s="675"/>
      <c r="AB19" s="675"/>
      <c r="AC19" s="675"/>
      <c r="AD19" s="676">
        <v>12615</v>
      </c>
      <c r="AE19" s="676"/>
      <c r="AF19" s="676"/>
      <c r="AG19" s="676"/>
      <c r="AH19" s="676"/>
      <c r="AI19" s="676"/>
      <c r="AJ19" s="676"/>
      <c r="AK19" s="676"/>
      <c r="AL19" s="645">
        <v>0.1</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614</v>
      </c>
      <c r="BH19" s="643"/>
      <c r="BI19" s="643"/>
      <c r="BJ19" s="643"/>
      <c r="BK19" s="643"/>
      <c r="BL19" s="643"/>
      <c r="BM19" s="643"/>
      <c r="BN19" s="644"/>
      <c r="BO19" s="675">
        <v>0</v>
      </c>
      <c r="BP19" s="675"/>
      <c r="BQ19" s="675"/>
      <c r="BR19" s="675"/>
      <c r="BS19" s="648" t="s">
        <v>138</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138</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c r="B20" s="639" t="s">
        <v>278</v>
      </c>
      <c r="C20" s="640"/>
      <c r="D20" s="640"/>
      <c r="E20" s="640"/>
      <c r="F20" s="640"/>
      <c r="G20" s="640"/>
      <c r="H20" s="640"/>
      <c r="I20" s="640"/>
      <c r="J20" s="640"/>
      <c r="K20" s="640"/>
      <c r="L20" s="640"/>
      <c r="M20" s="640"/>
      <c r="N20" s="640"/>
      <c r="O20" s="640"/>
      <c r="P20" s="640"/>
      <c r="Q20" s="641"/>
      <c r="R20" s="642">
        <v>5477</v>
      </c>
      <c r="S20" s="643"/>
      <c r="T20" s="643"/>
      <c r="U20" s="643"/>
      <c r="V20" s="643"/>
      <c r="W20" s="643"/>
      <c r="X20" s="643"/>
      <c r="Y20" s="644"/>
      <c r="Z20" s="675">
        <v>0</v>
      </c>
      <c r="AA20" s="675"/>
      <c r="AB20" s="675"/>
      <c r="AC20" s="675"/>
      <c r="AD20" s="676">
        <v>5477</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614</v>
      </c>
      <c r="BH20" s="643"/>
      <c r="BI20" s="643"/>
      <c r="BJ20" s="643"/>
      <c r="BK20" s="643"/>
      <c r="BL20" s="643"/>
      <c r="BM20" s="643"/>
      <c r="BN20" s="644"/>
      <c r="BO20" s="675">
        <v>0</v>
      </c>
      <c r="BP20" s="675"/>
      <c r="BQ20" s="675"/>
      <c r="BR20" s="675"/>
      <c r="BS20" s="648" t="s">
        <v>138</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27449615</v>
      </c>
      <c r="CS20" s="643"/>
      <c r="CT20" s="643"/>
      <c r="CU20" s="643"/>
      <c r="CV20" s="643"/>
      <c r="CW20" s="643"/>
      <c r="CX20" s="643"/>
      <c r="CY20" s="644"/>
      <c r="CZ20" s="675">
        <v>100</v>
      </c>
      <c r="DA20" s="675"/>
      <c r="DB20" s="675"/>
      <c r="DC20" s="675"/>
      <c r="DD20" s="648">
        <v>3777357</v>
      </c>
      <c r="DE20" s="643"/>
      <c r="DF20" s="643"/>
      <c r="DG20" s="643"/>
      <c r="DH20" s="643"/>
      <c r="DI20" s="643"/>
      <c r="DJ20" s="643"/>
      <c r="DK20" s="643"/>
      <c r="DL20" s="643"/>
      <c r="DM20" s="643"/>
      <c r="DN20" s="643"/>
      <c r="DO20" s="643"/>
      <c r="DP20" s="644"/>
      <c r="DQ20" s="648">
        <v>15772521</v>
      </c>
      <c r="DR20" s="643"/>
      <c r="DS20" s="643"/>
      <c r="DT20" s="643"/>
      <c r="DU20" s="643"/>
      <c r="DV20" s="643"/>
      <c r="DW20" s="643"/>
      <c r="DX20" s="643"/>
      <c r="DY20" s="643"/>
      <c r="DZ20" s="643"/>
      <c r="EA20" s="643"/>
      <c r="EB20" s="643"/>
      <c r="EC20" s="689"/>
    </row>
    <row r="21" spans="2:133" ht="11.25" customHeight="1">
      <c r="B21" s="639" t="s">
        <v>281</v>
      </c>
      <c r="C21" s="640"/>
      <c r="D21" s="640"/>
      <c r="E21" s="640"/>
      <c r="F21" s="640"/>
      <c r="G21" s="640"/>
      <c r="H21" s="640"/>
      <c r="I21" s="640"/>
      <c r="J21" s="640"/>
      <c r="K21" s="640"/>
      <c r="L21" s="640"/>
      <c r="M21" s="640"/>
      <c r="N21" s="640"/>
      <c r="O21" s="640"/>
      <c r="P21" s="640"/>
      <c r="Q21" s="641"/>
      <c r="R21" s="642">
        <v>1737</v>
      </c>
      <c r="S21" s="643"/>
      <c r="T21" s="643"/>
      <c r="U21" s="643"/>
      <c r="V21" s="643"/>
      <c r="W21" s="643"/>
      <c r="X21" s="643"/>
      <c r="Y21" s="644"/>
      <c r="Z21" s="675">
        <v>0</v>
      </c>
      <c r="AA21" s="675"/>
      <c r="AB21" s="675"/>
      <c r="AC21" s="675"/>
      <c r="AD21" s="676">
        <v>1737</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v>614</v>
      </c>
      <c r="BH21" s="643"/>
      <c r="BI21" s="643"/>
      <c r="BJ21" s="643"/>
      <c r="BK21" s="643"/>
      <c r="BL21" s="643"/>
      <c r="BM21" s="643"/>
      <c r="BN21" s="644"/>
      <c r="BO21" s="675">
        <v>0</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283</v>
      </c>
      <c r="C22" s="640"/>
      <c r="D22" s="640"/>
      <c r="E22" s="640"/>
      <c r="F22" s="640"/>
      <c r="G22" s="640"/>
      <c r="H22" s="640"/>
      <c r="I22" s="640"/>
      <c r="J22" s="640"/>
      <c r="K22" s="640"/>
      <c r="L22" s="640"/>
      <c r="M22" s="640"/>
      <c r="N22" s="640"/>
      <c r="O22" s="640"/>
      <c r="P22" s="640"/>
      <c r="Q22" s="641"/>
      <c r="R22" s="642">
        <v>8696466</v>
      </c>
      <c r="S22" s="643"/>
      <c r="T22" s="643"/>
      <c r="U22" s="643"/>
      <c r="V22" s="643"/>
      <c r="W22" s="643"/>
      <c r="X22" s="643"/>
      <c r="Y22" s="644"/>
      <c r="Z22" s="675">
        <v>30.4</v>
      </c>
      <c r="AA22" s="675"/>
      <c r="AB22" s="675"/>
      <c r="AC22" s="675"/>
      <c r="AD22" s="676">
        <v>7954737</v>
      </c>
      <c r="AE22" s="676"/>
      <c r="AF22" s="676"/>
      <c r="AG22" s="676"/>
      <c r="AH22" s="676"/>
      <c r="AI22" s="676"/>
      <c r="AJ22" s="676"/>
      <c r="AK22" s="676"/>
      <c r="AL22" s="645">
        <v>65.3</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138</v>
      </c>
      <c r="BH22" s="643"/>
      <c r="BI22" s="643"/>
      <c r="BJ22" s="643"/>
      <c r="BK22" s="643"/>
      <c r="BL22" s="643"/>
      <c r="BM22" s="643"/>
      <c r="BN22" s="644"/>
      <c r="BO22" s="675" t="s">
        <v>138</v>
      </c>
      <c r="BP22" s="675"/>
      <c r="BQ22" s="675"/>
      <c r="BR22" s="675"/>
      <c r="BS22" s="648" t="s">
        <v>138</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286</v>
      </c>
      <c r="C23" s="640"/>
      <c r="D23" s="640"/>
      <c r="E23" s="640"/>
      <c r="F23" s="640"/>
      <c r="G23" s="640"/>
      <c r="H23" s="640"/>
      <c r="I23" s="640"/>
      <c r="J23" s="640"/>
      <c r="K23" s="640"/>
      <c r="L23" s="640"/>
      <c r="M23" s="640"/>
      <c r="N23" s="640"/>
      <c r="O23" s="640"/>
      <c r="P23" s="640"/>
      <c r="Q23" s="641"/>
      <c r="R23" s="642">
        <v>7954737</v>
      </c>
      <c r="S23" s="643"/>
      <c r="T23" s="643"/>
      <c r="U23" s="643"/>
      <c r="V23" s="643"/>
      <c r="W23" s="643"/>
      <c r="X23" s="643"/>
      <c r="Y23" s="644"/>
      <c r="Z23" s="675">
        <v>27.8</v>
      </c>
      <c r="AA23" s="675"/>
      <c r="AB23" s="675"/>
      <c r="AC23" s="675"/>
      <c r="AD23" s="676">
        <v>7954737</v>
      </c>
      <c r="AE23" s="676"/>
      <c r="AF23" s="676"/>
      <c r="AG23" s="676"/>
      <c r="AH23" s="676"/>
      <c r="AI23" s="676"/>
      <c r="AJ23" s="676"/>
      <c r="AK23" s="676"/>
      <c r="AL23" s="645">
        <v>65.3</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138</v>
      </c>
      <c r="BH23" s="643"/>
      <c r="BI23" s="643"/>
      <c r="BJ23" s="643"/>
      <c r="BK23" s="643"/>
      <c r="BL23" s="643"/>
      <c r="BM23" s="643"/>
      <c r="BN23" s="644"/>
      <c r="BO23" s="675" t="s">
        <v>138</v>
      </c>
      <c r="BP23" s="675"/>
      <c r="BQ23" s="675"/>
      <c r="BR23" s="675"/>
      <c r="BS23" s="648" t="s">
        <v>138</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c r="B24" s="639" t="s">
        <v>293</v>
      </c>
      <c r="C24" s="640"/>
      <c r="D24" s="640"/>
      <c r="E24" s="640"/>
      <c r="F24" s="640"/>
      <c r="G24" s="640"/>
      <c r="H24" s="640"/>
      <c r="I24" s="640"/>
      <c r="J24" s="640"/>
      <c r="K24" s="640"/>
      <c r="L24" s="640"/>
      <c r="M24" s="640"/>
      <c r="N24" s="640"/>
      <c r="O24" s="640"/>
      <c r="P24" s="640"/>
      <c r="Q24" s="641"/>
      <c r="R24" s="642">
        <v>741729</v>
      </c>
      <c r="S24" s="643"/>
      <c r="T24" s="643"/>
      <c r="U24" s="643"/>
      <c r="V24" s="643"/>
      <c r="W24" s="643"/>
      <c r="X24" s="643"/>
      <c r="Y24" s="644"/>
      <c r="Z24" s="675">
        <v>2.6</v>
      </c>
      <c r="AA24" s="675"/>
      <c r="AB24" s="675"/>
      <c r="AC24" s="675"/>
      <c r="AD24" s="676" t="s">
        <v>138</v>
      </c>
      <c r="AE24" s="676"/>
      <c r="AF24" s="676"/>
      <c r="AG24" s="676"/>
      <c r="AH24" s="676"/>
      <c r="AI24" s="676"/>
      <c r="AJ24" s="676"/>
      <c r="AK24" s="676"/>
      <c r="AL24" s="645" t="s">
        <v>138</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138</v>
      </c>
      <c r="BP24" s="675"/>
      <c r="BQ24" s="675"/>
      <c r="BR24" s="675"/>
      <c r="BS24" s="648" t="s">
        <v>138</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9635215</v>
      </c>
      <c r="CS24" s="698"/>
      <c r="CT24" s="698"/>
      <c r="CU24" s="698"/>
      <c r="CV24" s="698"/>
      <c r="CW24" s="698"/>
      <c r="CX24" s="698"/>
      <c r="CY24" s="741"/>
      <c r="CZ24" s="742">
        <v>35.1</v>
      </c>
      <c r="DA24" s="713"/>
      <c r="DB24" s="713"/>
      <c r="DC24" s="745"/>
      <c r="DD24" s="740">
        <v>6586301</v>
      </c>
      <c r="DE24" s="698"/>
      <c r="DF24" s="698"/>
      <c r="DG24" s="698"/>
      <c r="DH24" s="698"/>
      <c r="DI24" s="698"/>
      <c r="DJ24" s="698"/>
      <c r="DK24" s="741"/>
      <c r="DL24" s="740">
        <v>5471609</v>
      </c>
      <c r="DM24" s="698"/>
      <c r="DN24" s="698"/>
      <c r="DO24" s="698"/>
      <c r="DP24" s="698"/>
      <c r="DQ24" s="698"/>
      <c r="DR24" s="698"/>
      <c r="DS24" s="698"/>
      <c r="DT24" s="698"/>
      <c r="DU24" s="698"/>
      <c r="DV24" s="741"/>
      <c r="DW24" s="742">
        <v>43.5</v>
      </c>
      <c r="DX24" s="713"/>
      <c r="DY24" s="713"/>
      <c r="DZ24" s="713"/>
      <c r="EA24" s="713"/>
      <c r="EB24" s="713"/>
      <c r="EC24" s="743"/>
    </row>
    <row r="25" spans="2:133" ht="11.25" customHeight="1">
      <c r="B25" s="639" t="s">
        <v>296</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138</v>
      </c>
      <c r="AA25" s="675"/>
      <c r="AB25" s="675"/>
      <c r="AC25" s="675"/>
      <c r="AD25" s="676" t="s">
        <v>138</v>
      </c>
      <c r="AE25" s="676"/>
      <c r="AF25" s="676"/>
      <c r="AG25" s="676"/>
      <c r="AH25" s="676"/>
      <c r="AI25" s="676"/>
      <c r="AJ25" s="676"/>
      <c r="AK25" s="676"/>
      <c r="AL25" s="645" t="s">
        <v>138</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138</v>
      </c>
      <c r="BH25" s="643"/>
      <c r="BI25" s="643"/>
      <c r="BJ25" s="643"/>
      <c r="BK25" s="643"/>
      <c r="BL25" s="643"/>
      <c r="BM25" s="643"/>
      <c r="BN25" s="644"/>
      <c r="BO25" s="675" t="s">
        <v>298</v>
      </c>
      <c r="BP25" s="675"/>
      <c r="BQ25" s="675"/>
      <c r="BR25" s="675"/>
      <c r="BS25" s="648" t="s">
        <v>138</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2963636</v>
      </c>
      <c r="CS25" s="661"/>
      <c r="CT25" s="661"/>
      <c r="CU25" s="661"/>
      <c r="CV25" s="661"/>
      <c r="CW25" s="661"/>
      <c r="CX25" s="661"/>
      <c r="CY25" s="662"/>
      <c r="CZ25" s="645">
        <v>10.8</v>
      </c>
      <c r="DA25" s="663"/>
      <c r="DB25" s="663"/>
      <c r="DC25" s="664"/>
      <c r="DD25" s="648">
        <v>2730657</v>
      </c>
      <c r="DE25" s="661"/>
      <c r="DF25" s="661"/>
      <c r="DG25" s="661"/>
      <c r="DH25" s="661"/>
      <c r="DI25" s="661"/>
      <c r="DJ25" s="661"/>
      <c r="DK25" s="662"/>
      <c r="DL25" s="648">
        <v>2603232</v>
      </c>
      <c r="DM25" s="661"/>
      <c r="DN25" s="661"/>
      <c r="DO25" s="661"/>
      <c r="DP25" s="661"/>
      <c r="DQ25" s="661"/>
      <c r="DR25" s="661"/>
      <c r="DS25" s="661"/>
      <c r="DT25" s="661"/>
      <c r="DU25" s="661"/>
      <c r="DV25" s="662"/>
      <c r="DW25" s="645">
        <v>20.7</v>
      </c>
      <c r="DX25" s="663"/>
      <c r="DY25" s="663"/>
      <c r="DZ25" s="663"/>
      <c r="EA25" s="663"/>
      <c r="EB25" s="663"/>
      <c r="EC25" s="684"/>
    </row>
    <row r="26" spans="2:133" ht="11.25" customHeight="1">
      <c r="B26" s="639" t="s">
        <v>300</v>
      </c>
      <c r="C26" s="640"/>
      <c r="D26" s="640"/>
      <c r="E26" s="640"/>
      <c r="F26" s="640"/>
      <c r="G26" s="640"/>
      <c r="H26" s="640"/>
      <c r="I26" s="640"/>
      <c r="J26" s="640"/>
      <c r="K26" s="640"/>
      <c r="L26" s="640"/>
      <c r="M26" s="640"/>
      <c r="N26" s="640"/>
      <c r="O26" s="640"/>
      <c r="P26" s="640"/>
      <c r="Q26" s="641"/>
      <c r="R26" s="642">
        <v>12790652</v>
      </c>
      <c r="S26" s="643"/>
      <c r="T26" s="643"/>
      <c r="U26" s="643"/>
      <c r="V26" s="643"/>
      <c r="W26" s="643"/>
      <c r="X26" s="643"/>
      <c r="Y26" s="644"/>
      <c r="Z26" s="675">
        <v>44.7</v>
      </c>
      <c r="AA26" s="675"/>
      <c r="AB26" s="675"/>
      <c r="AC26" s="675"/>
      <c r="AD26" s="676">
        <v>12048923</v>
      </c>
      <c r="AE26" s="676"/>
      <c r="AF26" s="676"/>
      <c r="AG26" s="676"/>
      <c r="AH26" s="676"/>
      <c r="AI26" s="676"/>
      <c r="AJ26" s="676"/>
      <c r="AK26" s="676"/>
      <c r="AL26" s="645">
        <v>98.9</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138</v>
      </c>
      <c r="BH26" s="643"/>
      <c r="BI26" s="643"/>
      <c r="BJ26" s="643"/>
      <c r="BK26" s="643"/>
      <c r="BL26" s="643"/>
      <c r="BM26" s="643"/>
      <c r="BN26" s="644"/>
      <c r="BO26" s="675" t="s">
        <v>138</v>
      </c>
      <c r="BP26" s="675"/>
      <c r="BQ26" s="675"/>
      <c r="BR26" s="675"/>
      <c r="BS26" s="648" t="s">
        <v>138</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1771403</v>
      </c>
      <c r="CS26" s="643"/>
      <c r="CT26" s="643"/>
      <c r="CU26" s="643"/>
      <c r="CV26" s="643"/>
      <c r="CW26" s="643"/>
      <c r="CX26" s="643"/>
      <c r="CY26" s="644"/>
      <c r="CZ26" s="645">
        <v>6.5</v>
      </c>
      <c r="DA26" s="663"/>
      <c r="DB26" s="663"/>
      <c r="DC26" s="664"/>
      <c r="DD26" s="648">
        <v>1651053</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c r="B27" s="639" t="s">
        <v>303</v>
      </c>
      <c r="C27" s="640"/>
      <c r="D27" s="640"/>
      <c r="E27" s="640"/>
      <c r="F27" s="640"/>
      <c r="G27" s="640"/>
      <c r="H27" s="640"/>
      <c r="I27" s="640"/>
      <c r="J27" s="640"/>
      <c r="K27" s="640"/>
      <c r="L27" s="640"/>
      <c r="M27" s="640"/>
      <c r="N27" s="640"/>
      <c r="O27" s="640"/>
      <c r="P27" s="640"/>
      <c r="Q27" s="641"/>
      <c r="R27" s="642">
        <v>2498</v>
      </c>
      <c r="S27" s="643"/>
      <c r="T27" s="643"/>
      <c r="U27" s="643"/>
      <c r="V27" s="643"/>
      <c r="W27" s="643"/>
      <c r="X27" s="643"/>
      <c r="Y27" s="644"/>
      <c r="Z27" s="675">
        <v>0</v>
      </c>
      <c r="AA27" s="675"/>
      <c r="AB27" s="675"/>
      <c r="AC27" s="675"/>
      <c r="AD27" s="676">
        <v>2498</v>
      </c>
      <c r="AE27" s="676"/>
      <c r="AF27" s="676"/>
      <c r="AG27" s="676"/>
      <c r="AH27" s="676"/>
      <c r="AI27" s="676"/>
      <c r="AJ27" s="676"/>
      <c r="AK27" s="676"/>
      <c r="AL27" s="645">
        <v>0</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3147588</v>
      </c>
      <c r="BH27" s="643"/>
      <c r="BI27" s="643"/>
      <c r="BJ27" s="643"/>
      <c r="BK27" s="643"/>
      <c r="BL27" s="643"/>
      <c r="BM27" s="643"/>
      <c r="BN27" s="644"/>
      <c r="BO27" s="675">
        <v>100</v>
      </c>
      <c r="BP27" s="675"/>
      <c r="BQ27" s="675"/>
      <c r="BR27" s="675"/>
      <c r="BS27" s="648">
        <v>18736</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3689996</v>
      </c>
      <c r="CS27" s="661"/>
      <c r="CT27" s="661"/>
      <c r="CU27" s="661"/>
      <c r="CV27" s="661"/>
      <c r="CW27" s="661"/>
      <c r="CX27" s="661"/>
      <c r="CY27" s="662"/>
      <c r="CZ27" s="645">
        <v>13.4</v>
      </c>
      <c r="DA27" s="663"/>
      <c r="DB27" s="663"/>
      <c r="DC27" s="664"/>
      <c r="DD27" s="648">
        <v>969790</v>
      </c>
      <c r="DE27" s="661"/>
      <c r="DF27" s="661"/>
      <c r="DG27" s="661"/>
      <c r="DH27" s="661"/>
      <c r="DI27" s="661"/>
      <c r="DJ27" s="661"/>
      <c r="DK27" s="662"/>
      <c r="DL27" s="648">
        <v>968089</v>
      </c>
      <c r="DM27" s="661"/>
      <c r="DN27" s="661"/>
      <c r="DO27" s="661"/>
      <c r="DP27" s="661"/>
      <c r="DQ27" s="661"/>
      <c r="DR27" s="661"/>
      <c r="DS27" s="661"/>
      <c r="DT27" s="661"/>
      <c r="DU27" s="661"/>
      <c r="DV27" s="662"/>
      <c r="DW27" s="645">
        <v>7.7</v>
      </c>
      <c r="DX27" s="663"/>
      <c r="DY27" s="663"/>
      <c r="DZ27" s="663"/>
      <c r="EA27" s="663"/>
      <c r="EB27" s="663"/>
      <c r="EC27" s="684"/>
    </row>
    <row r="28" spans="2:133" ht="11.25" customHeight="1">
      <c r="B28" s="639" t="s">
        <v>306</v>
      </c>
      <c r="C28" s="640"/>
      <c r="D28" s="640"/>
      <c r="E28" s="640"/>
      <c r="F28" s="640"/>
      <c r="G28" s="640"/>
      <c r="H28" s="640"/>
      <c r="I28" s="640"/>
      <c r="J28" s="640"/>
      <c r="K28" s="640"/>
      <c r="L28" s="640"/>
      <c r="M28" s="640"/>
      <c r="N28" s="640"/>
      <c r="O28" s="640"/>
      <c r="P28" s="640"/>
      <c r="Q28" s="641"/>
      <c r="R28" s="642">
        <v>64495</v>
      </c>
      <c r="S28" s="643"/>
      <c r="T28" s="643"/>
      <c r="U28" s="643"/>
      <c r="V28" s="643"/>
      <c r="W28" s="643"/>
      <c r="X28" s="643"/>
      <c r="Y28" s="644"/>
      <c r="Z28" s="675">
        <v>0.2</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2981583</v>
      </c>
      <c r="CS28" s="643"/>
      <c r="CT28" s="643"/>
      <c r="CU28" s="643"/>
      <c r="CV28" s="643"/>
      <c r="CW28" s="643"/>
      <c r="CX28" s="643"/>
      <c r="CY28" s="644"/>
      <c r="CZ28" s="645">
        <v>10.9</v>
      </c>
      <c r="DA28" s="663"/>
      <c r="DB28" s="663"/>
      <c r="DC28" s="664"/>
      <c r="DD28" s="648">
        <v>2885854</v>
      </c>
      <c r="DE28" s="643"/>
      <c r="DF28" s="643"/>
      <c r="DG28" s="643"/>
      <c r="DH28" s="643"/>
      <c r="DI28" s="643"/>
      <c r="DJ28" s="643"/>
      <c r="DK28" s="644"/>
      <c r="DL28" s="648">
        <v>1900288</v>
      </c>
      <c r="DM28" s="643"/>
      <c r="DN28" s="643"/>
      <c r="DO28" s="643"/>
      <c r="DP28" s="643"/>
      <c r="DQ28" s="643"/>
      <c r="DR28" s="643"/>
      <c r="DS28" s="643"/>
      <c r="DT28" s="643"/>
      <c r="DU28" s="643"/>
      <c r="DV28" s="644"/>
      <c r="DW28" s="645">
        <v>15.1</v>
      </c>
      <c r="DX28" s="663"/>
      <c r="DY28" s="663"/>
      <c r="DZ28" s="663"/>
      <c r="EA28" s="663"/>
      <c r="EB28" s="663"/>
      <c r="EC28" s="684"/>
    </row>
    <row r="29" spans="2:133" ht="11.25" customHeight="1">
      <c r="B29" s="639" t="s">
        <v>308</v>
      </c>
      <c r="C29" s="640"/>
      <c r="D29" s="640"/>
      <c r="E29" s="640"/>
      <c r="F29" s="640"/>
      <c r="G29" s="640"/>
      <c r="H29" s="640"/>
      <c r="I29" s="640"/>
      <c r="J29" s="640"/>
      <c r="K29" s="640"/>
      <c r="L29" s="640"/>
      <c r="M29" s="640"/>
      <c r="N29" s="640"/>
      <c r="O29" s="640"/>
      <c r="P29" s="640"/>
      <c r="Q29" s="641"/>
      <c r="R29" s="642">
        <v>331707</v>
      </c>
      <c r="S29" s="643"/>
      <c r="T29" s="643"/>
      <c r="U29" s="643"/>
      <c r="V29" s="643"/>
      <c r="W29" s="643"/>
      <c r="X29" s="643"/>
      <c r="Y29" s="644"/>
      <c r="Z29" s="675">
        <v>1.2</v>
      </c>
      <c r="AA29" s="675"/>
      <c r="AB29" s="675"/>
      <c r="AC29" s="675"/>
      <c r="AD29" s="676" t="s">
        <v>138</v>
      </c>
      <c r="AE29" s="676"/>
      <c r="AF29" s="676"/>
      <c r="AG29" s="676"/>
      <c r="AH29" s="676"/>
      <c r="AI29" s="676"/>
      <c r="AJ29" s="676"/>
      <c r="AK29" s="676"/>
      <c r="AL29" s="645" t="s">
        <v>138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309</v>
      </c>
      <c r="CE29" s="731"/>
      <c r="CF29" s="681" t="s">
        <v>70</v>
      </c>
      <c r="CG29" s="682"/>
      <c r="CH29" s="682"/>
      <c r="CI29" s="682"/>
      <c r="CJ29" s="682"/>
      <c r="CK29" s="682"/>
      <c r="CL29" s="682"/>
      <c r="CM29" s="682"/>
      <c r="CN29" s="682"/>
      <c r="CO29" s="682"/>
      <c r="CP29" s="682"/>
      <c r="CQ29" s="683"/>
      <c r="CR29" s="642">
        <v>2981583</v>
      </c>
      <c r="CS29" s="661"/>
      <c r="CT29" s="661"/>
      <c r="CU29" s="661"/>
      <c r="CV29" s="661"/>
      <c r="CW29" s="661"/>
      <c r="CX29" s="661"/>
      <c r="CY29" s="662"/>
      <c r="CZ29" s="645">
        <v>10.9</v>
      </c>
      <c r="DA29" s="663"/>
      <c r="DB29" s="663"/>
      <c r="DC29" s="664"/>
      <c r="DD29" s="648">
        <v>2885854</v>
      </c>
      <c r="DE29" s="661"/>
      <c r="DF29" s="661"/>
      <c r="DG29" s="661"/>
      <c r="DH29" s="661"/>
      <c r="DI29" s="661"/>
      <c r="DJ29" s="661"/>
      <c r="DK29" s="662"/>
      <c r="DL29" s="648">
        <v>1900288</v>
      </c>
      <c r="DM29" s="661"/>
      <c r="DN29" s="661"/>
      <c r="DO29" s="661"/>
      <c r="DP29" s="661"/>
      <c r="DQ29" s="661"/>
      <c r="DR29" s="661"/>
      <c r="DS29" s="661"/>
      <c r="DT29" s="661"/>
      <c r="DU29" s="661"/>
      <c r="DV29" s="662"/>
      <c r="DW29" s="645">
        <v>15.1</v>
      </c>
      <c r="DX29" s="663"/>
      <c r="DY29" s="663"/>
      <c r="DZ29" s="663"/>
      <c r="EA29" s="663"/>
      <c r="EB29" s="663"/>
      <c r="EC29" s="684"/>
    </row>
    <row r="30" spans="2:133" ht="11.25" customHeight="1">
      <c r="B30" s="639" t="s">
        <v>310</v>
      </c>
      <c r="C30" s="640"/>
      <c r="D30" s="640"/>
      <c r="E30" s="640"/>
      <c r="F30" s="640"/>
      <c r="G30" s="640"/>
      <c r="H30" s="640"/>
      <c r="I30" s="640"/>
      <c r="J30" s="640"/>
      <c r="K30" s="640"/>
      <c r="L30" s="640"/>
      <c r="M30" s="640"/>
      <c r="N30" s="640"/>
      <c r="O30" s="640"/>
      <c r="P30" s="640"/>
      <c r="Q30" s="641"/>
      <c r="R30" s="642">
        <v>57946</v>
      </c>
      <c r="S30" s="643"/>
      <c r="T30" s="643"/>
      <c r="U30" s="643"/>
      <c r="V30" s="643"/>
      <c r="W30" s="643"/>
      <c r="X30" s="643"/>
      <c r="Y30" s="644"/>
      <c r="Z30" s="675">
        <v>0.2</v>
      </c>
      <c r="AA30" s="675"/>
      <c r="AB30" s="675"/>
      <c r="AC30" s="675"/>
      <c r="AD30" s="676" t="s">
        <v>138</v>
      </c>
      <c r="AE30" s="676"/>
      <c r="AF30" s="676"/>
      <c r="AG30" s="676"/>
      <c r="AH30" s="676"/>
      <c r="AI30" s="676"/>
      <c r="AJ30" s="676"/>
      <c r="AK30" s="676"/>
      <c r="AL30" s="645" t="s">
        <v>138</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2"/>
      <c r="CE30" s="733"/>
      <c r="CF30" s="681" t="s">
        <v>313</v>
      </c>
      <c r="CG30" s="682"/>
      <c r="CH30" s="682"/>
      <c r="CI30" s="682"/>
      <c r="CJ30" s="682"/>
      <c r="CK30" s="682"/>
      <c r="CL30" s="682"/>
      <c r="CM30" s="682"/>
      <c r="CN30" s="682"/>
      <c r="CO30" s="682"/>
      <c r="CP30" s="682"/>
      <c r="CQ30" s="683"/>
      <c r="CR30" s="642">
        <v>2909474</v>
      </c>
      <c r="CS30" s="643"/>
      <c r="CT30" s="643"/>
      <c r="CU30" s="643"/>
      <c r="CV30" s="643"/>
      <c r="CW30" s="643"/>
      <c r="CX30" s="643"/>
      <c r="CY30" s="644"/>
      <c r="CZ30" s="645">
        <v>10.6</v>
      </c>
      <c r="DA30" s="663"/>
      <c r="DB30" s="663"/>
      <c r="DC30" s="664"/>
      <c r="DD30" s="648">
        <v>2823252</v>
      </c>
      <c r="DE30" s="643"/>
      <c r="DF30" s="643"/>
      <c r="DG30" s="643"/>
      <c r="DH30" s="643"/>
      <c r="DI30" s="643"/>
      <c r="DJ30" s="643"/>
      <c r="DK30" s="644"/>
      <c r="DL30" s="648">
        <v>1837686</v>
      </c>
      <c r="DM30" s="643"/>
      <c r="DN30" s="643"/>
      <c r="DO30" s="643"/>
      <c r="DP30" s="643"/>
      <c r="DQ30" s="643"/>
      <c r="DR30" s="643"/>
      <c r="DS30" s="643"/>
      <c r="DT30" s="643"/>
      <c r="DU30" s="643"/>
      <c r="DV30" s="644"/>
      <c r="DW30" s="645">
        <v>14.6</v>
      </c>
      <c r="DX30" s="663"/>
      <c r="DY30" s="663"/>
      <c r="DZ30" s="663"/>
      <c r="EA30" s="663"/>
      <c r="EB30" s="663"/>
      <c r="EC30" s="684"/>
    </row>
    <row r="31" spans="2:133" ht="11.25" customHeight="1">
      <c r="B31" s="639" t="s">
        <v>314</v>
      </c>
      <c r="C31" s="640"/>
      <c r="D31" s="640"/>
      <c r="E31" s="640"/>
      <c r="F31" s="640"/>
      <c r="G31" s="640"/>
      <c r="H31" s="640"/>
      <c r="I31" s="640"/>
      <c r="J31" s="640"/>
      <c r="K31" s="640"/>
      <c r="L31" s="640"/>
      <c r="M31" s="640"/>
      <c r="N31" s="640"/>
      <c r="O31" s="640"/>
      <c r="P31" s="640"/>
      <c r="Q31" s="641"/>
      <c r="R31" s="642">
        <v>6091563</v>
      </c>
      <c r="S31" s="643"/>
      <c r="T31" s="643"/>
      <c r="U31" s="643"/>
      <c r="V31" s="643"/>
      <c r="W31" s="643"/>
      <c r="X31" s="643"/>
      <c r="Y31" s="644"/>
      <c r="Z31" s="675">
        <v>21.3</v>
      </c>
      <c r="AA31" s="675"/>
      <c r="AB31" s="675"/>
      <c r="AC31" s="675"/>
      <c r="AD31" s="676" t="s">
        <v>138</v>
      </c>
      <c r="AE31" s="676"/>
      <c r="AF31" s="676"/>
      <c r="AG31" s="676"/>
      <c r="AH31" s="676"/>
      <c r="AI31" s="676"/>
      <c r="AJ31" s="676"/>
      <c r="AK31" s="676"/>
      <c r="AL31" s="645" t="s">
        <v>138</v>
      </c>
      <c r="AM31" s="646"/>
      <c r="AN31" s="646"/>
      <c r="AO31" s="677"/>
      <c r="AP31" s="716" t="s">
        <v>315</v>
      </c>
      <c r="AQ31" s="717"/>
      <c r="AR31" s="717"/>
      <c r="AS31" s="717"/>
      <c r="AT31" s="722" t="s">
        <v>316</v>
      </c>
      <c r="AU31" s="231"/>
      <c r="AV31" s="231"/>
      <c r="AW31" s="231"/>
      <c r="AX31" s="708" t="s">
        <v>190</v>
      </c>
      <c r="AY31" s="709"/>
      <c r="AZ31" s="709"/>
      <c r="BA31" s="709"/>
      <c r="BB31" s="709"/>
      <c r="BC31" s="709"/>
      <c r="BD31" s="709"/>
      <c r="BE31" s="709"/>
      <c r="BF31" s="710"/>
      <c r="BG31" s="711">
        <v>99.4</v>
      </c>
      <c r="BH31" s="712"/>
      <c r="BI31" s="712"/>
      <c r="BJ31" s="712"/>
      <c r="BK31" s="712"/>
      <c r="BL31" s="712"/>
      <c r="BM31" s="713">
        <v>98.1</v>
      </c>
      <c r="BN31" s="712"/>
      <c r="BO31" s="712"/>
      <c r="BP31" s="712"/>
      <c r="BQ31" s="714"/>
      <c r="BR31" s="711">
        <v>99.4</v>
      </c>
      <c r="BS31" s="712"/>
      <c r="BT31" s="712"/>
      <c r="BU31" s="712"/>
      <c r="BV31" s="712"/>
      <c r="BW31" s="712"/>
      <c r="BX31" s="713">
        <v>97.7</v>
      </c>
      <c r="BY31" s="712"/>
      <c r="BZ31" s="712"/>
      <c r="CA31" s="712"/>
      <c r="CB31" s="714"/>
      <c r="CD31" s="732"/>
      <c r="CE31" s="733"/>
      <c r="CF31" s="681" t="s">
        <v>317</v>
      </c>
      <c r="CG31" s="682"/>
      <c r="CH31" s="682"/>
      <c r="CI31" s="682"/>
      <c r="CJ31" s="682"/>
      <c r="CK31" s="682"/>
      <c r="CL31" s="682"/>
      <c r="CM31" s="682"/>
      <c r="CN31" s="682"/>
      <c r="CO31" s="682"/>
      <c r="CP31" s="682"/>
      <c r="CQ31" s="683"/>
      <c r="CR31" s="642">
        <v>72109</v>
      </c>
      <c r="CS31" s="661"/>
      <c r="CT31" s="661"/>
      <c r="CU31" s="661"/>
      <c r="CV31" s="661"/>
      <c r="CW31" s="661"/>
      <c r="CX31" s="661"/>
      <c r="CY31" s="662"/>
      <c r="CZ31" s="645">
        <v>0.3</v>
      </c>
      <c r="DA31" s="663"/>
      <c r="DB31" s="663"/>
      <c r="DC31" s="664"/>
      <c r="DD31" s="648">
        <v>62602</v>
      </c>
      <c r="DE31" s="661"/>
      <c r="DF31" s="661"/>
      <c r="DG31" s="661"/>
      <c r="DH31" s="661"/>
      <c r="DI31" s="661"/>
      <c r="DJ31" s="661"/>
      <c r="DK31" s="662"/>
      <c r="DL31" s="648">
        <v>62602</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25" t="s">
        <v>318</v>
      </c>
      <c r="C32" s="726"/>
      <c r="D32" s="726"/>
      <c r="E32" s="726"/>
      <c r="F32" s="726"/>
      <c r="G32" s="726"/>
      <c r="H32" s="726"/>
      <c r="I32" s="726"/>
      <c r="J32" s="726"/>
      <c r="K32" s="726"/>
      <c r="L32" s="726"/>
      <c r="M32" s="726"/>
      <c r="N32" s="726"/>
      <c r="O32" s="726"/>
      <c r="P32" s="726"/>
      <c r="Q32" s="727"/>
      <c r="R32" s="642">
        <v>135430</v>
      </c>
      <c r="S32" s="643"/>
      <c r="T32" s="643"/>
      <c r="U32" s="643"/>
      <c r="V32" s="643"/>
      <c r="W32" s="643"/>
      <c r="X32" s="643"/>
      <c r="Y32" s="644"/>
      <c r="Z32" s="675">
        <v>0.5</v>
      </c>
      <c r="AA32" s="675"/>
      <c r="AB32" s="675"/>
      <c r="AC32" s="675"/>
      <c r="AD32" s="676">
        <v>135430</v>
      </c>
      <c r="AE32" s="676"/>
      <c r="AF32" s="676"/>
      <c r="AG32" s="676"/>
      <c r="AH32" s="676"/>
      <c r="AI32" s="676"/>
      <c r="AJ32" s="676"/>
      <c r="AK32" s="676"/>
      <c r="AL32" s="645">
        <v>1.1000000000000001</v>
      </c>
      <c r="AM32" s="646"/>
      <c r="AN32" s="646"/>
      <c r="AO32" s="677"/>
      <c r="AP32" s="718"/>
      <c r="AQ32" s="719"/>
      <c r="AR32" s="719"/>
      <c r="AS32" s="719"/>
      <c r="AT32" s="723"/>
      <c r="AU32" s="230" t="s">
        <v>319</v>
      </c>
      <c r="AV32" s="230"/>
      <c r="AW32" s="230"/>
      <c r="AX32" s="639" t="s">
        <v>320</v>
      </c>
      <c r="AY32" s="640"/>
      <c r="AZ32" s="640"/>
      <c r="BA32" s="640"/>
      <c r="BB32" s="640"/>
      <c r="BC32" s="640"/>
      <c r="BD32" s="640"/>
      <c r="BE32" s="640"/>
      <c r="BF32" s="641"/>
      <c r="BG32" s="715">
        <v>99.5</v>
      </c>
      <c r="BH32" s="661"/>
      <c r="BI32" s="661"/>
      <c r="BJ32" s="661"/>
      <c r="BK32" s="661"/>
      <c r="BL32" s="661"/>
      <c r="BM32" s="646">
        <v>97.6</v>
      </c>
      <c r="BN32" s="707"/>
      <c r="BO32" s="707"/>
      <c r="BP32" s="707"/>
      <c r="BQ32" s="688"/>
      <c r="BR32" s="715">
        <v>99.2</v>
      </c>
      <c r="BS32" s="661"/>
      <c r="BT32" s="661"/>
      <c r="BU32" s="661"/>
      <c r="BV32" s="661"/>
      <c r="BW32" s="661"/>
      <c r="BX32" s="646">
        <v>97.5</v>
      </c>
      <c r="BY32" s="707"/>
      <c r="BZ32" s="707"/>
      <c r="CA32" s="707"/>
      <c r="CB32" s="688"/>
      <c r="CD32" s="734"/>
      <c r="CE32" s="735"/>
      <c r="CF32" s="681" t="s">
        <v>321</v>
      </c>
      <c r="CG32" s="682"/>
      <c r="CH32" s="682"/>
      <c r="CI32" s="682"/>
      <c r="CJ32" s="682"/>
      <c r="CK32" s="682"/>
      <c r="CL32" s="682"/>
      <c r="CM32" s="682"/>
      <c r="CN32" s="682"/>
      <c r="CO32" s="682"/>
      <c r="CP32" s="682"/>
      <c r="CQ32" s="683"/>
      <c r="CR32" s="642" t="s">
        <v>138</v>
      </c>
      <c r="CS32" s="643"/>
      <c r="CT32" s="643"/>
      <c r="CU32" s="643"/>
      <c r="CV32" s="643"/>
      <c r="CW32" s="643"/>
      <c r="CX32" s="643"/>
      <c r="CY32" s="644"/>
      <c r="CZ32" s="645" t="s">
        <v>138</v>
      </c>
      <c r="DA32" s="663"/>
      <c r="DB32" s="663"/>
      <c r="DC32" s="664"/>
      <c r="DD32" s="648" t="s">
        <v>138</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4"/>
    </row>
    <row r="33" spans="2:133" ht="11.25" customHeight="1">
      <c r="B33" s="639" t="s">
        <v>322</v>
      </c>
      <c r="C33" s="640"/>
      <c r="D33" s="640"/>
      <c r="E33" s="640"/>
      <c r="F33" s="640"/>
      <c r="G33" s="640"/>
      <c r="H33" s="640"/>
      <c r="I33" s="640"/>
      <c r="J33" s="640"/>
      <c r="K33" s="640"/>
      <c r="L33" s="640"/>
      <c r="M33" s="640"/>
      <c r="N33" s="640"/>
      <c r="O33" s="640"/>
      <c r="P33" s="640"/>
      <c r="Q33" s="641"/>
      <c r="R33" s="642">
        <v>1477392</v>
      </c>
      <c r="S33" s="643"/>
      <c r="T33" s="643"/>
      <c r="U33" s="643"/>
      <c r="V33" s="643"/>
      <c r="W33" s="643"/>
      <c r="X33" s="643"/>
      <c r="Y33" s="644"/>
      <c r="Z33" s="675">
        <v>5.2</v>
      </c>
      <c r="AA33" s="675"/>
      <c r="AB33" s="675"/>
      <c r="AC33" s="675"/>
      <c r="AD33" s="676" t="s">
        <v>138</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323</v>
      </c>
      <c r="AY33" s="624"/>
      <c r="AZ33" s="624"/>
      <c r="BA33" s="624"/>
      <c r="BB33" s="624"/>
      <c r="BC33" s="624"/>
      <c r="BD33" s="624"/>
      <c r="BE33" s="624"/>
      <c r="BF33" s="625"/>
      <c r="BG33" s="706">
        <v>99.3</v>
      </c>
      <c r="BH33" s="627"/>
      <c r="BI33" s="627"/>
      <c r="BJ33" s="627"/>
      <c r="BK33" s="627"/>
      <c r="BL33" s="627"/>
      <c r="BM33" s="669">
        <v>98.1</v>
      </c>
      <c r="BN33" s="627"/>
      <c r="BO33" s="627"/>
      <c r="BP33" s="627"/>
      <c r="BQ33" s="671"/>
      <c r="BR33" s="706">
        <v>99.4</v>
      </c>
      <c r="BS33" s="627"/>
      <c r="BT33" s="627"/>
      <c r="BU33" s="627"/>
      <c r="BV33" s="627"/>
      <c r="BW33" s="627"/>
      <c r="BX33" s="669">
        <v>97.5</v>
      </c>
      <c r="BY33" s="627"/>
      <c r="BZ33" s="627"/>
      <c r="CA33" s="627"/>
      <c r="CB33" s="671"/>
      <c r="CD33" s="681" t="s">
        <v>324</v>
      </c>
      <c r="CE33" s="682"/>
      <c r="CF33" s="682"/>
      <c r="CG33" s="682"/>
      <c r="CH33" s="682"/>
      <c r="CI33" s="682"/>
      <c r="CJ33" s="682"/>
      <c r="CK33" s="682"/>
      <c r="CL33" s="682"/>
      <c r="CM33" s="682"/>
      <c r="CN33" s="682"/>
      <c r="CO33" s="682"/>
      <c r="CP33" s="682"/>
      <c r="CQ33" s="683"/>
      <c r="CR33" s="642">
        <v>13942498</v>
      </c>
      <c r="CS33" s="661"/>
      <c r="CT33" s="661"/>
      <c r="CU33" s="661"/>
      <c r="CV33" s="661"/>
      <c r="CW33" s="661"/>
      <c r="CX33" s="661"/>
      <c r="CY33" s="662"/>
      <c r="CZ33" s="645">
        <v>50.8</v>
      </c>
      <c r="DA33" s="663"/>
      <c r="DB33" s="663"/>
      <c r="DC33" s="664"/>
      <c r="DD33" s="648">
        <v>8622413</v>
      </c>
      <c r="DE33" s="661"/>
      <c r="DF33" s="661"/>
      <c r="DG33" s="661"/>
      <c r="DH33" s="661"/>
      <c r="DI33" s="661"/>
      <c r="DJ33" s="661"/>
      <c r="DK33" s="662"/>
      <c r="DL33" s="648">
        <v>5038576</v>
      </c>
      <c r="DM33" s="661"/>
      <c r="DN33" s="661"/>
      <c r="DO33" s="661"/>
      <c r="DP33" s="661"/>
      <c r="DQ33" s="661"/>
      <c r="DR33" s="661"/>
      <c r="DS33" s="661"/>
      <c r="DT33" s="661"/>
      <c r="DU33" s="661"/>
      <c r="DV33" s="662"/>
      <c r="DW33" s="645">
        <v>40.1</v>
      </c>
      <c r="DX33" s="663"/>
      <c r="DY33" s="663"/>
      <c r="DZ33" s="663"/>
      <c r="EA33" s="663"/>
      <c r="EB33" s="663"/>
      <c r="EC33" s="684"/>
    </row>
    <row r="34" spans="2:133" ht="11.25" customHeight="1">
      <c r="B34" s="639" t="s">
        <v>325</v>
      </c>
      <c r="C34" s="640"/>
      <c r="D34" s="640"/>
      <c r="E34" s="640"/>
      <c r="F34" s="640"/>
      <c r="G34" s="640"/>
      <c r="H34" s="640"/>
      <c r="I34" s="640"/>
      <c r="J34" s="640"/>
      <c r="K34" s="640"/>
      <c r="L34" s="640"/>
      <c r="M34" s="640"/>
      <c r="N34" s="640"/>
      <c r="O34" s="640"/>
      <c r="P34" s="640"/>
      <c r="Q34" s="641"/>
      <c r="R34" s="642">
        <v>191345</v>
      </c>
      <c r="S34" s="643"/>
      <c r="T34" s="643"/>
      <c r="U34" s="643"/>
      <c r="V34" s="643"/>
      <c r="W34" s="643"/>
      <c r="X34" s="643"/>
      <c r="Y34" s="644"/>
      <c r="Z34" s="675">
        <v>0.7</v>
      </c>
      <c r="AA34" s="675"/>
      <c r="AB34" s="675"/>
      <c r="AC34" s="675"/>
      <c r="AD34" s="676" t="s">
        <v>138</v>
      </c>
      <c r="AE34" s="676"/>
      <c r="AF34" s="676"/>
      <c r="AG34" s="676"/>
      <c r="AH34" s="676"/>
      <c r="AI34" s="676"/>
      <c r="AJ34" s="676"/>
      <c r="AK34" s="676"/>
      <c r="AL34" s="645" t="s">
        <v>138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3187100</v>
      </c>
      <c r="CS34" s="643"/>
      <c r="CT34" s="643"/>
      <c r="CU34" s="643"/>
      <c r="CV34" s="643"/>
      <c r="CW34" s="643"/>
      <c r="CX34" s="643"/>
      <c r="CY34" s="644"/>
      <c r="CZ34" s="645">
        <v>11.6</v>
      </c>
      <c r="DA34" s="663"/>
      <c r="DB34" s="663"/>
      <c r="DC34" s="664"/>
      <c r="DD34" s="648">
        <v>2444366</v>
      </c>
      <c r="DE34" s="643"/>
      <c r="DF34" s="643"/>
      <c r="DG34" s="643"/>
      <c r="DH34" s="643"/>
      <c r="DI34" s="643"/>
      <c r="DJ34" s="643"/>
      <c r="DK34" s="644"/>
      <c r="DL34" s="648">
        <v>1991319</v>
      </c>
      <c r="DM34" s="643"/>
      <c r="DN34" s="643"/>
      <c r="DO34" s="643"/>
      <c r="DP34" s="643"/>
      <c r="DQ34" s="643"/>
      <c r="DR34" s="643"/>
      <c r="DS34" s="643"/>
      <c r="DT34" s="643"/>
      <c r="DU34" s="643"/>
      <c r="DV34" s="644"/>
      <c r="DW34" s="645">
        <v>15.8</v>
      </c>
      <c r="DX34" s="663"/>
      <c r="DY34" s="663"/>
      <c r="DZ34" s="663"/>
      <c r="EA34" s="663"/>
      <c r="EB34" s="663"/>
      <c r="EC34" s="684"/>
    </row>
    <row r="35" spans="2:133" ht="11.25" customHeight="1">
      <c r="B35" s="639" t="s">
        <v>327</v>
      </c>
      <c r="C35" s="640"/>
      <c r="D35" s="640"/>
      <c r="E35" s="640"/>
      <c r="F35" s="640"/>
      <c r="G35" s="640"/>
      <c r="H35" s="640"/>
      <c r="I35" s="640"/>
      <c r="J35" s="640"/>
      <c r="K35" s="640"/>
      <c r="L35" s="640"/>
      <c r="M35" s="640"/>
      <c r="N35" s="640"/>
      <c r="O35" s="640"/>
      <c r="P35" s="640"/>
      <c r="Q35" s="641"/>
      <c r="R35" s="642">
        <v>481684</v>
      </c>
      <c r="S35" s="643"/>
      <c r="T35" s="643"/>
      <c r="U35" s="643"/>
      <c r="V35" s="643"/>
      <c r="W35" s="643"/>
      <c r="X35" s="643"/>
      <c r="Y35" s="644"/>
      <c r="Z35" s="675">
        <v>1.7</v>
      </c>
      <c r="AA35" s="675"/>
      <c r="AB35" s="675"/>
      <c r="AC35" s="675"/>
      <c r="AD35" s="676" t="s">
        <v>138</v>
      </c>
      <c r="AE35" s="676"/>
      <c r="AF35" s="676"/>
      <c r="AG35" s="676"/>
      <c r="AH35" s="676"/>
      <c r="AI35" s="676"/>
      <c r="AJ35" s="676"/>
      <c r="AK35" s="676"/>
      <c r="AL35" s="645" t="s">
        <v>138</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180544</v>
      </c>
      <c r="CS35" s="661"/>
      <c r="CT35" s="661"/>
      <c r="CU35" s="661"/>
      <c r="CV35" s="661"/>
      <c r="CW35" s="661"/>
      <c r="CX35" s="661"/>
      <c r="CY35" s="662"/>
      <c r="CZ35" s="645">
        <v>0.7</v>
      </c>
      <c r="DA35" s="663"/>
      <c r="DB35" s="663"/>
      <c r="DC35" s="664"/>
      <c r="DD35" s="648">
        <v>100111</v>
      </c>
      <c r="DE35" s="661"/>
      <c r="DF35" s="661"/>
      <c r="DG35" s="661"/>
      <c r="DH35" s="661"/>
      <c r="DI35" s="661"/>
      <c r="DJ35" s="661"/>
      <c r="DK35" s="662"/>
      <c r="DL35" s="648">
        <v>96331</v>
      </c>
      <c r="DM35" s="661"/>
      <c r="DN35" s="661"/>
      <c r="DO35" s="661"/>
      <c r="DP35" s="661"/>
      <c r="DQ35" s="661"/>
      <c r="DR35" s="661"/>
      <c r="DS35" s="661"/>
      <c r="DT35" s="661"/>
      <c r="DU35" s="661"/>
      <c r="DV35" s="662"/>
      <c r="DW35" s="645">
        <v>0.8</v>
      </c>
      <c r="DX35" s="663"/>
      <c r="DY35" s="663"/>
      <c r="DZ35" s="663"/>
      <c r="EA35" s="663"/>
      <c r="EB35" s="663"/>
      <c r="EC35" s="684"/>
    </row>
    <row r="36" spans="2:133" ht="11.25" customHeight="1">
      <c r="B36" s="639" t="s">
        <v>331</v>
      </c>
      <c r="C36" s="640"/>
      <c r="D36" s="640"/>
      <c r="E36" s="640"/>
      <c r="F36" s="640"/>
      <c r="G36" s="640"/>
      <c r="H36" s="640"/>
      <c r="I36" s="640"/>
      <c r="J36" s="640"/>
      <c r="K36" s="640"/>
      <c r="L36" s="640"/>
      <c r="M36" s="640"/>
      <c r="N36" s="640"/>
      <c r="O36" s="640"/>
      <c r="P36" s="640"/>
      <c r="Q36" s="641"/>
      <c r="R36" s="642">
        <v>1992277</v>
      </c>
      <c r="S36" s="643"/>
      <c r="T36" s="643"/>
      <c r="U36" s="643"/>
      <c r="V36" s="643"/>
      <c r="W36" s="643"/>
      <c r="X36" s="643"/>
      <c r="Y36" s="644"/>
      <c r="Z36" s="675">
        <v>7</v>
      </c>
      <c r="AA36" s="675"/>
      <c r="AB36" s="675"/>
      <c r="AC36" s="675"/>
      <c r="AD36" s="676" t="s">
        <v>138</v>
      </c>
      <c r="AE36" s="676"/>
      <c r="AF36" s="676"/>
      <c r="AG36" s="676"/>
      <c r="AH36" s="676"/>
      <c r="AI36" s="676"/>
      <c r="AJ36" s="676"/>
      <c r="AK36" s="676"/>
      <c r="AL36" s="645" t="s">
        <v>138</v>
      </c>
      <c r="AM36" s="646"/>
      <c r="AN36" s="646"/>
      <c r="AO36" s="677"/>
      <c r="AP36" s="235"/>
      <c r="AQ36" s="694" t="s">
        <v>332</v>
      </c>
      <c r="AR36" s="695"/>
      <c r="AS36" s="695"/>
      <c r="AT36" s="695"/>
      <c r="AU36" s="695"/>
      <c r="AV36" s="695"/>
      <c r="AW36" s="695"/>
      <c r="AX36" s="695"/>
      <c r="AY36" s="696"/>
      <c r="AZ36" s="697">
        <v>3105392</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114702</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6394835</v>
      </c>
      <c r="CS36" s="643"/>
      <c r="CT36" s="643"/>
      <c r="CU36" s="643"/>
      <c r="CV36" s="643"/>
      <c r="CW36" s="643"/>
      <c r="CX36" s="643"/>
      <c r="CY36" s="644"/>
      <c r="CZ36" s="645">
        <v>23.3</v>
      </c>
      <c r="DA36" s="663"/>
      <c r="DB36" s="663"/>
      <c r="DC36" s="664"/>
      <c r="DD36" s="648">
        <v>2757315</v>
      </c>
      <c r="DE36" s="643"/>
      <c r="DF36" s="643"/>
      <c r="DG36" s="643"/>
      <c r="DH36" s="643"/>
      <c r="DI36" s="643"/>
      <c r="DJ36" s="643"/>
      <c r="DK36" s="644"/>
      <c r="DL36" s="648">
        <v>1661386</v>
      </c>
      <c r="DM36" s="643"/>
      <c r="DN36" s="643"/>
      <c r="DO36" s="643"/>
      <c r="DP36" s="643"/>
      <c r="DQ36" s="643"/>
      <c r="DR36" s="643"/>
      <c r="DS36" s="643"/>
      <c r="DT36" s="643"/>
      <c r="DU36" s="643"/>
      <c r="DV36" s="644"/>
      <c r="DW36" s="645">
        <v>13.2</v>
      </c>
      <c r="DX36" s="663"/>
      <c r="DY36" s="663"/>
      <c r="DZ36" s="663"/>
      <c r="EA36" s="663"/>
      <c r="EB36" s="663"/>
      <c r="EC36" s="684"/>
    </row>
    <row r="37" spans="2:133" ht="11.25" customHeight="1">
      <c r="B37" s="639" t="s">
        <v>335</v>
      </c>
      <c r="C37" s="640"/>
      <c r="D37" s="640"/>
      <c r="E37" s="640"/>
      <c r="F37" s="640"/>
      <c r="G37" s="640"/>
      <c r="H37" s="640"/>
      <c r="I37" s="640"/>
      <c r="J37" s="640"/>
      <c r="K37" s="640"/>
      <c r="L37" s="640"/>
      <c r="M37" s="640"/>
      <c r="N37" s="640"/>
      <c r="O37" s="640"/>
      <c r="P37" s="640"/>
      <c r="Q37" s="641"/>
      <c r="R37" s="642">
        <v>1156689</v>
      </c>
      <c r="S37" s="643"/>
      <c r="T37" s="643"/>
      <c r="U37" s="643"/>
      <c r="V37" s="643"/>
      <c r="W37" s="643"/>
      <c r="X37" s="643"/>
      <c r="Y37" s="644"/>
      <c r="Z37" s="675">
        <v>4</v>
      </c>
      <c r="AA37" s="675"/>
      <c r="AB37" s="675"/>
      <c r="AC37" s="675"/>
      <c r="AD37" s="676" t="s">
        <v>138</v>
      </c>
      <c r="AE37" s="676"/>
      <c r="AF37" s="676"/>
      <c r="AG37" s="676"/>
      <c r="AH37" s="676"/>
      <c r="AI37" s="676"/>
      <c r="AJ37" s="676"/>
      <c r="AK37" s="676"/>
      <c r="AL37" s="645" t="s">
        <v>138</v>
      </c>
      <c r="AM37" s="646"/>
      <c r="AN37" s="646"/>
      <c r="AO37" s="677"/>
      <c r="AQ37" s="685" t="s">
        <v>336</v>
      </c>
      <c r="AR37" s="686"/>
      <c r="AS37" s="686"/>
      <c r="AT37" s="686"/>
      <c r="AU37" s="686"/>
      <c r="AV37" s="686"/>
      <c r="AW37" s="686"/>
      <c r="AX37" s="686"/>
      <c r="AY37" s="687"/>
      <c r="AZ37" s="642">
        <v>937354</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63856</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38357</v>
      </c>
      <c r="CS37" s="661"/>
      <c r="CT37" s="661"/>
      <c r="CU37" s="661"/>
      <c r="CV37" s="661"/>
      <c r="CW37" s="661"/>
      <c r="CX37" s="661"/>
      <c r="CY37" s="662"/>
      <c r="CZ37" s="645">
        <v>0.1</v>
      </c>
      <c r="DA37" s="663"/>
      <c r="DB37" s="663"/>
      <c r="DC37" s="664"/>
      <c r="DD37" s="648">
        <v>38357</v>
      </c>
      <c r="DE37" s="661"/>
      <c r="DF37" s="661"/>
      <c r="DG37" s="661"/>
      <c r="DH37" s="661"/>
      <c r="DI37" s="661"/>
      <c r="DJ37" s="661"/>
      <c r="DK37" s="662"/>
      <c r="DL37" s="648">
        <v>38357</v>
      </c>
      <c r="DM37" s="661"/>
      <c r="DN37" s="661"/>
      <c r="DO37" s="661"/>
      <c r="DP37" s="661"/>
      <c r="DQ37" s="661"/>
      <c r="DR37" s="661"/>
      <c r="DS37" s="661"/>
      <c r="DT37" s="661"/>
      <c r="DU37" s="661"/>
      <c r="DV37" s="662"/>
      <c r="DW37" s="645">
        <v>0.3</v>
      </c>
      <c r="DX37" s="663"/>
      <c r="DY37" s="663"/>
      <c r="DZ37" s="663"/>
      <c r="EA37" s="663"/>
      <c r="EB37" s="663"/>
      <c r="EC37" s="684"/>
    </row>
    <row r="38" spans="2:133" ht="11.25" customHeight="1">
      <c r="B38" s="639" t="s">
        <v>339</v>
      </c>
      <c r="C38" s="640"/>
      <c r="D38" s="640"/>
      <c r="E38" s="640"/>
      <c r="F38" s="640"/>
      <c r="G38" s="640"/>
      <c r="H38" s="640"/>
      <c r="I38" s="640"/>
      <c r="J38" s="640"/>
      <c r="K38" s="640"/>
      <c r="L38" s="640"/>
      <c r="M38" s="640"/>
      <c r="N38" s="640"/>
      <c r="O38" s="640"/>
      <c r="P38" s="640"/>
      <c r="Q38" s="641"/>
      <c r="R38" s="642">
        <v>620502</v>
      </c>
      <c r="S38" s="643"/>
      <c r="T38" s="643"/>
      <c r="U38" s="643"/>
      <c r="V38" s="643"/>
      <c r="W38" s="643"/>
      <c r="X38" s="643"/>
      <c r="Y38" s="644"/>
      <c r="Z38" s="675">
        <v>2.2000000000000002</v>
      </c>
      <c r="AA38" s="675"/>
      <c r="AB38" s="675"/>
      <c r="AC38" s="675"/>
      <c r="AD38" s="676">
        <v>29</v>
      </c>
      <c r="AE38" s="676"/>
      <c r="AF38" s="676"/>
      <c r="AG38" s="676"/>
      <c r="AH38" s="676"/>
      <c r="AI38" s="676"/>
      <c r="AJ38" s="676"/>
      <c r="AK38" s="676"/>
      <c r="AL38" s="645">
        <v>0</v>
      </c>
      <c r="AM38" s="646"/>
      <c r="AN38" s="646"/>
      <c r="AO38" s="677"/>
      <c r="AQ38" s="685" t="s">
        <v>340</v>
      </c>
      <c r="AR38" s="686"/>
      <c r="AS38" s="686"/>
      <c r="AT38" s="686"/>
      <c r="AU38" s="686"/>
      <c r="AV38" s="686"/>
      <c r="AW38" s="686"/>
      <c r="AX38" s="686"/>
      <c r="AY38" s="687"/>
      <c r="AZ38" s="642">
        <v>299871</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4379</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1867885</v>
      </c>
      <c r="CS38" s="643"/>
      <c r="CT38" s="643"/>
      <c r="CU38" s="643"/>
      <c r="CV38" s="643"/>
      <c r="CW38" s="643"/>
      <c r="CX38" s="643"/>
      <c r="CY38" s="644"/>
      <c r="CZ38" s="645">
        <v>6.8</v>
      </c>
      <c r="DA38" s="663"/>
      <c r="DB38" s="663"/>
      <c r="DC38" s="664"/>
      <c r="DD38" s="648">
        <v>1388220</v>
      </c>
      <c r="DE38" s="643"/>
      <c r="DF38" s="643"/>
      <c r="DG38" s="643"/>
      <c r="DH38" s="643"/>
      <c r="DI38" s="643"/>
      <c r="DJ38" s="643"/>
      <c r="DK38" s="644"/>
      <c r="DL38" s="648">
        <v>1289540</v>
      </c>
      <c r="DM38" s="643"/>
      <c r="DN38" s="643"/>
      <c r="DO38" s="643"/>
      <c r="DP38" s="643"/>
      <c r="DQ38" s="643"/>
      <c r="DR38" s="643"/>
      <c r="DS38" s="643"/>
      <c r="DT38" s="643"/>
      <c r="DU38" s="643"/>
      <c r="DV38" s="644"/>
      <c r="DW38" s="645">
        <v>10.3</v>
      </c>
      <c r="DX38" s="663"/>
      <c r="DY38" s="663"/>
      <c r="DZ38" s="663"/>
      <c r="EA38" s="663"/>
      <c r="EB38" s="663"/>
      <c r="EC38" s="684"/>
    </row>
    <row r="39" spans="2:133" ht="11.25" customHeight="1">
      <c r="B39" s="639" t="s">
        <v>343</v>
      </c>
      <c r="C39" s="640"/>
      <c r="D39" s="640"/>
      <c r="E39" s="640"/>
      <c r="F39" s="640"/>
      <c r="G39" s="640"/>
      <c r="H39" s="640"/>
      <c r="I39" s="640"/>
      <c r="J39" s="640"/>
      <c r="K39" s="640"/>
      <c r="L39" s="640"/>
      <c r="M39" s="640"/>
      <c r="N39" s="640"/>
      <c r="O39" s="640"/>
      <c r="P39" s="640"/>
      <c r="Q39" s="641"/>
      <c r="R39" s="642">
        <v>3234300</v>
      </c>
      <c r="S39" s="643"/>
      <c r="T39" s="643"/>
      <c r="U39" s="643"/>
      <c r="V39" s="643"/>
      <c r="W39" s="643"/>
      <c r="X39" s="643"/>
      <c r="Y39" s="644"/>
      <c r="Z39" s="675">
        <v>11.3</v>
      </c>
      <c r="AA39" s="675"/>
      <c r="AB39" s="675"/>
      <c r="AC39" s="675"/>
      <c r="AD39" s="676" t="s">
        <v>138</v>
      </c>
      <c r="AE39" s="676"/>
      <c r="AF39" s="676"/>
      <c r="AG39" s="676"/>
      <c r="AH39" s="676"/>
      <c r="AI39" s="676"/>
      <c r="AJ39" s="676"/>
      <c r="AK39" s="676"/>
      <c r="AL39" s="645" t="s">
        <v>138</v>
      </c>
      <c r="AM39" s="646"/>
      <c r="AN39" s="646"/>
      <c r="AO39" s="677"/>
      <c r="AQ39" s="685" t="s">
        <v>344</v>
      </c>
      <c r="AR39" s="686"/>
      <c r="AS39" s="686"/>
      <c r="AT39" s="686"/>
      <c r="AU39" s="686"/>
      <c r="AV39" s="686"/>
      <c r="AW39" s="686"/>
      <c r="AX39" s="686"/>
      <c r="AY39" s="687"/>
      <c r="AZ39" s="642">
        <v>255555</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6958</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2035100</v>
      </c>
      <c r="CS39" s="661"/>
      <c r="CT39" s="661"/>
      <c r="CU39" s="661"/>
      <c r="CV39" s="661"/>
      <c r="CW39" s="661"/>
      <c r="CX39" s="661"/>
      <c r="CY39" s="662"/>
      <c r="CZ39" s="645">
        <v>7.4</v>
      </c>
      <c r="DA39" s="663"/>
      <c r="DB39" s="663"/>
      <c r="DC39" s="664"/>
      <c r="DD39" s="648">
        <v>1735367</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4"/>
    </row>
    <row r="40" spans="2:133" ht="11.25" customHeight="1">
      <c r="B40" s="639" t="s">
        <v>347</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138</v>
      </c>
      <c r="AA40" s="675"/>
      <c r="AB40" s="675"/>
      <c r="AC40" s="675"/>
      <c r="AD40" s="676" t="s">
        <v>138</v>
      </c>
      <c r="AE40" s="676"/>
      <c r="AF40" s="676"/>
      <c r="AG40" s="676"/>
      <c r="AH40" s="676"/>
      <c r="AI40" s="676"/>
      <c r="AJ40" s="676"/>
      <c r="AK40" s="676"/>
      <c r="AL40" s="645" t="s">
        <v>138</v>
      </c>
      <c r="AM40" s="646"/>
      <c r="AN40" s="646"/>
      <c r="AO40" s="677"/>
      <c r="AQ40" s="685" t="s">
        <v>348</v>
      </c>
      <c r="AR40" s="686"/>
      <c r="AS40" s="686"/>
      <c r="AT40" s="686"/>
      <c r="AU40" s="686"/>
      <c r="AV40" s="686"/>
      <c r="AW40" s="686"/>
      <c r="AX40" s="686"/>
      <c r="AY40" s="687"/>
      <c r="AZ40" s="642">
        <v>39041</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98</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277034</v>
      </c>
      <c r="CS40" s="643"/>
      <c r="CT40" s="643"/>
      <c r="CU40" s="643"/>
      <c r="CV40" s="643"/>
      <c r="CW40" s="643"/>
      <c r="CX40" s="643"/>
      <c r="CY40" s="644"/>
      <c r="CZ40" s="645">
        <v>1</v>
      </c>
      <c r="DA40" s="663"/>
      <c r="DB40" s="663"/>
      <c r="DC40" s="664"/>
      <c r="DD40" s="648">
        <v>197034</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c r="B41" s="639" t="s">
        <v>352</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138</v>
      </c>
      <c r="AM41" s="646"/>
      <c r="AN41" s="646"/>
      <c r="AO41" s="677"/>
      <c r="AQ41" s="685" t="s">
        <v>353</v>
      </c>
      <c r="AR41" s="686"/>
      <c r="AS41" s="686"/>
      <c r="AT41" s="686"/>
      <c r="AU41" s="686"/>
      <c r="AV41" s="686"/>
      <c r="AW41" s="686"/>
      <c r="AX41" s="686"/>
      <c r="AY41" s="687"/>
      <c r="AZ41" s="642">
        <v>331881</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1</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356</v>
      </c>
      <c r="C42" s="640"/>
      <c r="D42" s="640"/>
      <c r="E42" s="640"/>
      <c r="F42" s="640"/>
      <c r="G42" s="640"/>
      <c r="H42" s="640"/>
      <c r="I42" s="640"/>
      <c r="J42" s="640"/>
      <c r="K42" s="640"/>
      <c r="L42" s="640"/>
      <c r="M42" s="640"/>
      <c r="N42" s="640"/>
      <c r="O42" s="640"/>
      <c r="P42" s="640"/>
      <c r="Q42" s="641"/>
      <c r="R42" s="642">
        <v>387400</v>
      </c>
      <c r="S42" s="643"/>
      <c r="T42" s="643"/>
      <c r="U42" s="643"/>
      <c r="V42" s="643"/>
      <c r="W42" s="643"/>
      <c r="X42" s="643"/>
      <c r="Y42" s="644"/>
      <c r="Z42" s="675">
        <v>1.4</v>
      </c>
      <c r="AA42" s="675"/>
      <c r="AB42" s="675"/>
      <c r="AC42" s="675"/>
      <c r="AD42" s="676" t="s">
        <v>298</v>
      </c>
      <c r="AE42" s="676"/>
      <c r="AF42" s="676"/>
      <c r="AG42" s="676"/>
      <c r="AH42" s="676"/>
      <c r="AI42" s="676"/>
      <c r="AJ42" s="676"/>
      <c r="AK42" s="676"/>
      <c r="AL42" s="645" t="s">
        <v>298</v>
      </c>
      <c r="AM42" s="646"/>
      <c r="AN42" s="646"/>
      <c r="AO42" s="677"/>
      <c r="AQ42" s="678" t="s">
        <v>357</v>
      </c>
      <c r="AR42" s="679"/>
      <c r="AS42" s="679"/>
      <c r="AT42" s="679"/>
      <c r="AU42" s="679"/>
      <c r="AV42" s="679"/>
      <c r="AW42" s="679"/>
      <c r="AX42" s="679"/>
      <c r="AY42" s="680"/>
      <c r="AZ42" s="626">
        <v>1241690</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383</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3871902</v>
      </c>
      <c r="CS42" s="643"/>
      <c r="CT42" s="643"/>
      <c r="CU42" s="643"/>
      <c r="CV42" s="643"/>
      <c r="CW42" s="643"/>
      <c r="CX42" s="643"/>
      <c r="CY42" s="644"/>
      <c r="CZ42" s="645">
        <v>14.1</v>
      </c>
      <c r="DA42" s="646"/>
      <c r="DB42" s="646"/>
      <c r="DC42" s="647"/>
      <c r="DD42" s="648">
        <v>563807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360</v>
      </c>
      <c r="C43" s="624"/>
      <c r="D43" s="624"/>
      <c r="E43" s="624"/>
      <c r="F43" s="624"/>
      <c r="G43" s="624"/>
      <c r="H43" s="624"/>
      <c r="I43" s="624"/>
      <c r="J43" s="624"/>
      <c r="K43" s="624"/>
      <c r="L43" s="624"/>
      <c r="M43" s="624"/>
      <c r="N43" s="624"/>
      <c r="O43" s="624"/>
      <c r="P43" s="624"/>
      <c r="Q43" s="625"/>
      <c r="R43" s="626">
        <v>28628480</v>
      </c>
      <c r="S43" s="665"/>
      <c r="T43" s="665"/>
      <c r="U43" s="665"/>
      <c r="V43" s="665"/>
      <c r="W43" s="665"/>
      <c r="X43" s="665"/>
      <c r="Y43" s="666"/>
      <c r="Z43" s="667">
        <v>100</v>
      </c>
      <c r="AA43" s="667"/>
      <c r="AB43" s="667"/>
      <c r="AC43" s="667"/>
      <c r="AD43" s="668">
        <v>12186880</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9840</v>
      </c>
      <c r="CS43" s="661"/>
      <c r="CT43" s="661"/>
      <c r="CU43" s="661"/>
      <c r="CV43" s="661"/>
      <c r="CW43" s="661"/>
      <c r="CX43" s="661"/>
      <c r="CY43" s="662"/>
      <c r="CZ43" s="645">
        <v>0</v>
      </c>
      <c r="DA43" s="663"/>
      <c r="DB43" s="663"/>
      <c r="DC43" s="664"/>
      <c r="DD43" s="648">
        <v>4588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362</v>
      </c>
      <c r="CG44" s="640"/>
      <c r="CH44" s="640"/>
      <c r="CI44" s="640"/>
      <c r="CJ44" s="640"/>
      <c r="CK44" s="640"/>
      <c r="CL44" s="640"/>
      <c r="CM44" s="640"/>
      <c r="CN44" s="640"/>
      <c r="CO44" s="640"/>
      <c r="CP44" s="640"/>
      <c r="CQ44" s="641"/>
      <c r="CR44" s="642">
        <v>3777357</v>
      </c>
      <c r="CS44" s="643"/>
      <c r="CT44" s="643"/>
      <c r="CU44" s="643"/>
      <c r="CV44" s="643"/>
      <c r="CW44" s="643"/>
      <c r="CX44" s="643"/>
      <c r="CY44" s="644"/>
      <c r="CZ44" s="645">
        <v>13.8</v>
      </c>
      <c r="DA44" s="646"/>
      <c r="DB44" s="646"/>
      <c r="DC44" s="647"/>
      <c r="DD44" s="648">
        <v>540552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974041</v>
      </c>
      <c r="CS45" s="661"/>
      <c r="CT45" s="661"/>
      <c r="CU45" s="661"/>
      <c r="CV45" s="661"/>
      <c r="CW45" s="661"/>
      <c r="CX45" s="661"/>
      <c r="CY45" s="662"/>
      <c r="CZ45" s="645">
        <v>3.5</v>
      </c>
      <c r="DA45" s="663"/>
      <c r="DB45" s="663"/>
      <c r="DC45" s="664"/>
      <c r="DD45" s="648">
        <v>134780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2650152</v>
      </c>
      <c r="CS46" s="643"/>
      <c r="CT46" s="643"/>
      <c r="CU46" s="643"/>
      <c r="CV46" s="643"/>
      <c r="CW46" s="643"/>
      <c r="CX46" s="643"/>
      <c r="CY46" s="644"/>
      <c r="CZ46" s="645">
        <v>9.6999999999999993</v>
      </c>
      <c r="DA46" s="646"/>
      <c r="DB46" s="646"/>
      <c r="DC46" s="647"/>
      <c r="DD46" s="648">
        <v>392545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94545</v>
      </c>
      <c r="CS47" s="661"/>
      <c r="CT47" s="661"/>
      <c r="CU47" s="661"/>
      <c r="CV47" s="661"/>
      <c r="CW47" s="661"/>
      <c r="CX47" s="661"/>
      <c r="CY47" s="662"/>
      <c r="CZ47" s="645">
        <v>0.3</v>
      </c>
      <c r="DA47" s="663"/>
      <c r="DB47" s="663"/>
      <c r="DC47" s="664"/>
      <c r="DD47" s="648">
        <v>23255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138</v>
      </c>
      <c r="CS48" s="643"/>
      <c r="CT48" s="643"/>
      <c r="CU48" s="643"/>
      <c r="CV48" s="643"/>
      <c r="CW48" s="643"/>
      <c r="CX48" s="643"/>
      <c r="CY48" s="644"/>
      <c r="CZ48" s="645" t="s">
        <v>298</v>
      </c>
      <c r="DA48" s="646"/>
      <c r="DB48" s="646"/>
      <c r="DC48" s="647"/>
      <c r="DD48" s="648" t="s">
        <v>298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27449615</v>
      </c>
      <c r="CS49" s="627"/>
      <c r="CT49" s="627"/>
      <c r="CU49" s="627"/>
      <c r="CV49" s="627"/>
      <c r="CW49" s="627"/>
      <c r="CX49" s="627"/>
      <c r="CY49" s="628"/>
      <c r="CZ49" s="629">
        <v>100</v>
      </c>
      <c r="DA49" s="630"/>
      <c r="DB49" s="630"/>
      <c r="DC49" s="631"/>
      <c r="DD49" s="632">
        <v>15772521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Wa3RgPpocJNwybpfmTUtQS3Mh6Q1M9qCAU7PxJUjC4smX0I0iza0mSe/lv/dzyNoHtZCh6u+DPlVUqAprtKw==" saltValue="KGQKuDfdOdLLH/WfgYBx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CW8" sqref="CW8:DA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393</v>
      </c>
      <c r="C7" s="1108"/>
      <c r="D7" s="1108"/>
      <c r="E7" s="1108"/>
      <c r="F7" s="1108"/>
      <c r="G7" s="1108"/>
      <c r="H7" s="1108"/>
      <c r="I7" s="1108"/>
      <c r="J7" s="1108"/>
      <c r="K7" s="1108"/>
      <c r="L7" s="1108"/>
      <c r="M7" s="1108"/>
      <c r="N7" s="1108"/>
      <c r="O7" s="1108"/>
      <c r="P7" s="1109"/>
      <c r="Q7" s="1161">
        <v>28645</v>
      </c>
      <c r="R7" s="1162"/>
      <c r="S7" s="1162"/>
      <c r="T7" s="1162"/>
      <c r="U7" s="1162"/>
      <c r="V7" s="1162">
        <v>27466</v>
      </c>
      <c r="W7" s="1162"/>
      <c r="X7" s="1162"/>
      <c r="Y7" s="1162"/>
      <c r="Z7" s="1162"/>
      <c r="AA7" s="1162">
        <v>1179</v>
      </c>
      <c r="AB7" s="1162"/>
      <c r="AC7" s="1162"/>
      <c r="AD7" s="1162"/>
      <c r="AE7" s="1163"/>
      <c r="AF7" s="1164">
        <v>843</v>
      </c>
      <c r="AG7" s="1165"/>
      <c r="AH7" s="1165"/>
      <c r="AI7" s="1165"/>
      <c r="AJ7" s="1166"/>
      <c r="AK7" s="1148">
        <v>1992</v>
      </c>
      <c r="AL7" s="1149"/>
      <c r="AM7" s="1149"/>
      <c r="AN7" s="1149"/>
      <c r="AO7" s="1149"/>
      <c r="AP7" s="1149">
        <v>20616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139</v>
      </c>
      <c r="CI7" s="1146"/>
      <c r="CJ7" s="1146"/>
      <c r="CK7" s="1146"/>
      <c r="CL7" s="1147"/>
      <c r="CM7" s="1145">
        <v>27740</v>
      </c>
      <c r="CN7" s="1146"/>
      <c r="CO7" s="1146"/>
      <c r="CP7" s="1146"/>
      <c r="CQ7" s="1147"/>
      <c r="CR7" s="1145">
        <v>0</v>
      </c>
      <c r="CS7" s="1146"/>
      <c r="CT7" s="1146"/>
      <c r="CU7" s="1146"/>
      <c r="CV7" s="1147"/>
      <c r="CW7" s="1145" t="s">
        <v>609</v>
      </c>
      <c r="CX7" s="1146"/>
      <c r="CY7" s="1146"/>
      <c r="CZ7" s="1146"/>
      <c r="DA7" s="1147"/>
      <c r="DB7" s="1145">
        <v>168</v>
      </c>
      <c r="DC7" s="1146"/>
      <c r="DD7" s="1146"/>
      <c r="DE7" s="1146"/>
      <c r="DF7" s="1147"/>
      <c r="DG7" s="1145">
        <v>0</v>
      </c>
      <c r="DH7" s="1146"/>
      <c r="DI7" s="1146"/>
      <c r="DJ7" s="1146"/>
      <c r="DK7" s="1147"/>
      <c r="DL7" s="1145">
        <v>131</v>
      </c>
      <c r="DM7" s="1146"/>
      <c r="DN7" s="1146"/>
      <c r="DO7" s="1146"/>
      <c r="DP7" s="1147"/>
      <c r="DQ7" s="1145">
        <v>13</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25">
        <v>28645</v>
      </c>
      <c r="R23" s="1126"/>
      <c r="S23" s="1126"/>
      <c r="T23" s="1126"/>
      <c r="U23" s="1126"/>
      <c r="V23" s="1126">
        <v>27466</v>
      </c>
      <c r="W23" s="1126"/>
      <c r="X23" s="1126"/>
      <c r="Y23" s="1126"/>
      <c r="Z23" s="1126"/>
      <c r="AA23" s="1126">
        <v>1179</v>
      </c>
      <c r="AB23" s="1126"/>
      <c r="AC23" s="1126"/>
      <c r="AD23" s="1126"/>
      <c r="AE23" s="1127"/>
      <c r="AF23" s="1128">
        <v>843</v>
      </c>
      <c r="AG23" s="1126"/>
      <c r="AH23" s="1126"/>
      <c r="AI23" s="1126"/>
      <c r="AJ23" s="1129"/>
      <c r="AK23" s="1130"/>
      <c r="AL23" s="1131"/>
      <c r="AM23" s="1131"/>
      <c r="AN23" s="1131"/>
      <c r="AO23" s="1131"/>
      <c r="AP23" s="1126">
        <v>20616</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408</v>
      </c>
      <c r="C28" s="1108"/>
      <c r="D28" s="1108"/>
      <c r="E28" s="1108"/>
      <c r="F28" s="1108"/>
      <c r="G28" s="1108"/>
      <c r="H28" s="1108"/>
      <c r="I28" s="1108"/>
      <c r="J28" s="1108"/>
      <c r="K28" s="1108"/>
      <c r="L28" s="1108"/>
      <c r="M28" s="1108"/>
      <c r="N28" s="1108"/>
      <c r="O28" s="1108"/>
      <c r="P28" s="1109"/>
      <c r="Q28" s="1110">
        <v>4100</v>
      </c>
      <c r="R28" s="1111"/>
      <c r="S28" s="1111"/>
      <c r="T28" s="1111"/>
      <c r="U28" s="1111"/>
      <c r="V28" s="1111">
        <v>3963</v>
      </c>
      <c r="W28" s="1111"/>
      <c r="X28" s="1111"/>
      <c r="Y28" s="1111"/>
      <c r="Z28" s="1111"/>
      <c r="AA28" s="1111">
        <v>137</v>
      </c>
      <c r="AB28" s="1111"/>
      <c r="AC28" s="1111"/>
      <c r="AD28" s="1111"/>
      <c r="AE28" s="1112"/>
      <c r="AF28" s="1113">
        <v>137</v>
      </c>
      <c r="AG28" s="1111"/>
      <c r="AH28" s="1111"/>
      <c r="AI28" s="1111"/>
      <c r="AJ28" s="1114"/>
      <c r="AK28" s="1115">
        <v>332</v>
      </c>
      <c r="AL28" s="1103"/>
      <c r="AM28" s="1103"/>
      <c r="AN28" s="1103"/>
      <c r="AO28" s="1103"/>
      <c r="AP28" s="1103">
        <v>50</v>
      </c>
      <c r="AQ28" s="1103"/>
      <c r="AR28" s="1103"/>
      <c r="AS28" s="1103"/>
      <c r="AT28" s="1103"/>
      <c r="AU28" s="1103">
        <v>4</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409</v>
      </c>
      <c r="C29" s="1095"/>
      <c r="D29" s="1095"/>
      <c r="E29" s="1095"/>
      <c r="F29" s="1095"/>
      <c r="G29" s="1095"/>
      <c r="H29" s="1095"/>
      <c r="I29" s="1095"/>
      <c r="J29" s="1095"/>
      <c r="K29" s="1095"/>
      <c r="L29" s="1095"/>
      <c r="M29" s="1095"/>
      <c r="N29" s="1095"/>
      <c r="O29" s="1095"/>
      <c r="P29" s="1096"/>
      <c r="Q29" s="1100">
        <v>3644</v>
      </c>
      <c r="R29" s="1101"/>
      <c r="S29" s="1101"/>
      <c r="T29" s="1101"/>
      <c r="U29" s="1101"/>
      <c r="V29" s="1101">
        <v>3555</v>
      </c>
      <c r="W29" s="1101"/>
      <c r="X29" s="1101"/>
      <c r="Y29" s="1101"/>
      <c r="Z29" s="1101"/>
      <c r="AA29" s="1101">
        <v>90</v>
      </c>
      <c r="AB29" s="1101"/>
      <c r="AC29" s="1101"/>
      <c r="AD29" s="1101"/>
      <c r="AE29" s="1102"/>
      <c r="AF29" s="1076">
        <v>90</v>
      </c>
      <c r="AG29" s="1077"/>
      <c r="AH29" s="1077"/>
      <c r="AI29" s="1077"/>
      <c r="AJ29" s="1078"/>
      <c r="AK29" s="1037">
        <v>654</v>
      </c>
      <c r="AL29" s="1028"/>
      <c r="AM29" s="1028"/>
      <c r="AN29" s="1028"/>
      <c r="AO29" s="1028"/>
      <c r="AP29" s="1028" t="s">
        <v>609</v>
      </c>
      <c r="AQ29" s="1028"/>
      <c r="AR29" s="1028"/>
      <c r="AS29" s="1028"/>
      <c r="AT29" s="1028"/>
      <c r="AU29" s="1028" t="s">
        <v>609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410</v>
      </c>
      <c r="C30" s="1095"/>
      <c r="D30" s="1095"/>
      <c r="E30" s="1095"/>
      <c r="F30" s="1095"/>
      <c r="G30" s="1095"/>
      <c r="H30" s="1095"/>
      <c r="I30" s="1095"/>
      <c r="J30" s="1095"/>
      <c r="K30" s="1095"/>
      <c r="L30" s="1095"/>
      <c r="M30" s="1095"/>
      <c r="N30" s="1095"/>
      <c r="O30" s="1095"/>
      <c r="P30" s="1096"/>
      <c r="Q30" s="1100">
        <v>378</v>
      </c>
      <c r="R30" s="1101"/>
      <c r="S30" s="1101"/>
      <c r="T30" s="1101"/>
      <c r="U30" s="1101"/>
      <c r="V30" s="1101">
        <v>378</v>
      </c>
      <c r="W30" s="1101"/>
      <c r="X30" s="1101"/>
      <c r="Y30" s="1101"/>
      <c r="Z30" s="1101"/>
      <c r="AA30" s="1101">
        <v>0</v>
      </c>
      <c r="AB30" s="1101"/>
      <c r="AC30" s="1101"/>
      <c r="AD30" s="1101"/>
      <c r="AE30" s="1102"/>
      <c r="AF30" s="1076">
        <v>0</v>
      </c>
      <c r="AG30" s="1077"/>
      <c r="AH30" s="1077"/>
      <c r="AI30" s="1077"/>
      <c r="AJ30" s="1078"/>
      <c r="AK30" s="1037">
        <v>132</v>
      </c>
      <c r="AL30" s="1028"/>
      <c r="AM30" s="1028"/>
      <c r="AN30" s="1028"/>
      <c r="AO30" s="1028"/>
      <c r="AP30" s="1028" t="s">
        <v>610</v>
      </c>
      <c r="AQ30" s="1028"/>
      <c r="AR30" s="1028"/>
      <c r="AS30" s="1028"/>
      <c r="AT30" s="1028"/>
      <c r="AU30" s="1028" t="s">
        <v>609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411</v>
      </c>
      <c r="C31" s="1095"/>
      <c r="D31" s="1095"/>
      <c r="E31" s="1095"/>
      <c r="F31" s="1095"/>
      <c r="G31" s="1095"/>
      <c r="H31" s="1095"/>
      <c r="I31" s="1095"/>
      <c r="J31" s="1095"/>
      <c r="K31" s="1095"/>
      <c r="L31" s="1095"/>
      <c r="M31" s="1095"/>
      <c r="N31" s="1095"/>
      <c r="O31" s="1095"/>
      <c r="P31" s="1096"/>
      <c r="Q31" s="1100">
        <v>1376</v>
      </c>
      <c r="R31" s="1101"/>
      <c r="S31" s="1101"/>
      <c r="T31" s="1101"/>
      <c r="U31" s="1101"/>
      <c r="V31" s="1101">
        <v>175</v>
      </c>
      <c r="W31" s="1101"/>
      <c r="X31" s="1101"/>
      <c r="Y31" s="1101"/>
      <c r="Z31" s="1101"/>
      <c r="AA31" s="1101">
        <v>1201</v>
      </c>
      <c r="AB31" s="1101"/>
      <c r="AC31" s="1101"/>
      <c r="AD31" s="1101"/>
      <c r="AE31" s="1102"/>
      <c r="AF31" s="1076">
        <v>1201</v>
      </c>
      <c r="AG31" s="1077"/>
      <c r="AH31" s="1077"/>
      <c r="AI31" s="1077"/>
      <c r="AJ31" s="1078"/>
      <c r="AK31" s="1037">
        <v>300</v>
      </c>
      <c r="AL31" s="1028"/>
      <c r="AM31" s="1028"/>
      <c r="AN31" s="1028"/>
      <c r="AO31" s="1028"/>
      <c r="AP31" s="1028">
        <v>5023</v>
      </c>
      <c r="AQ31" s="1028"/>
      <c r="AR31" s="1028"/>
      <c r="AS31" s="1028"/>
      <c r="AT31" s="1028"/>
      <c r="AU31" s="1028">
        <v>1713</v>
      </c>
      <c r="AV31" s="1028"/>
      <c r="AW31" s="1028"/>
      <c r="AX31" s="1028"/>
      <c r="AY31" s="1028"/>
      <c r="AZ31" s="1099"/>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413</v>
      </c>
      <c r="C32" s="1095"/>
      <c r="D32" s="1095"/>
      <c r="E32" s="1095"/>
      <c r="F32" s="1095"/>
      <c r="G32" s="1095"/>
      <c r="H32" s="1095"/>
      <c r="I32" s="1095"/>
      <c r="J32" s="1095"/>
      <c r="K32" s="1095"/>
      <c r="L32" s="1095"/>
      <c r="M32" s="1095"/>
      <c r="N32" s="1095"/>
      <c r="O32" s="1095"/>
      <c r="P32" s="1096"/>
      <c r="Q32" s="1100">
        <v>289</v>
      </c>
      <c r="R32" s="1101"/>
      <c r="S32" s="1101"/>
      <c r="T32" s="1101"/>
      <c r="U32" s="1101"/>
      <c r="V32" s="1101">
        <v>16</v>
      </c>
      <c r="W32" s="1101"/>
      <c r="X32" s="1101"/>
      <c r="Y32" s="1101"/>
      <c r="Z32" s="1101"/>
      <c r="AA32" s="1101">
        <v>273</v>
      </c>
      <c r="AB32" s="1101"/>
      <c r="AC32" s="1101"/>
      <c r="AD32" s="1101"/>
      <c r="AE32" s="1102"/>
      <c r="AF32" s="1076">
        <v>273</v>
      </c>
      <c r="AG32" s="1077"/>
      <c r="AH32" s="1077"/>
      <c r="AI32" s="1077"/>
      <c r="AJ32" s="1078"/>
      <c r="AK32" s="1037">
        <v>0</v>
      </c>
      <c r="AL32" s="1028"/>
      <c r="AM32" s="1028"/>
      <c r="AN32" s="1028"/>
      <c r="AO32" s="1028"/>
      <c r="AP32" s="1028">
        <v>181</v>
      </c>
      <c r="AQ32" s="1028"/>
      <c r="AR32" s="1028"/>
      <c r="AS32" s="1028"/>
      <c r="AT32" s="1028"/>
      <c r="AU32" s="1028" t="s">
        <v>609</v>
      </c>
      <c r="AV32" s="1028"/>
      <c r="AW32" s="1028"/>
      <c r="AX32" s="1028"/>
      <c r="AY32" s="1028"/>
      <c r="AZ32" s="1099"/>
      <c r="BA32" s="1099"/>
      <c r="BB32" s="1099"/>
      <c r="BC32" s="1099"/>
      <c r="BD32" s="1099"/>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415</v>
      </c>
      <c r="C33" s="1095"/>
      <c r="D33" s="1095"/>
      <c r="E33" s="1095"/>
      <c r="F33" s="1095"/>
      <c r="G33" s="1095"/>
      <c r="H33" s="1095"/>
      <c r="I33" s="1095"/>
      <c r="J33" s="1095"/>
      <c r="K33" s="1095"/>
      <c r="L33" s="1095"/>
      <c r="M33" s="1095"/>
      <c r="N33" s="1095"/>
      <c r="O33" s="1095"/>
      <c r="P33" s="1096"/>
      <c r="Q33" s="1100">
        <v>436</v>
      </c>
      <c r="R33" s="1101"/>
      <c r="S33" s="1101"/>
      <c r="T33" s="1101"/>
      <c r="U33" s="1101"/>
      <c r="V33" s="1101">
        <v>209</v>
      </c>
      <c r="W33" s="1101"/>
      <c r="X33" s="1101"/>
      <c r="Y33" s="1101"/>
      <c r="Z33" s="1101"/>
      <c r="AA33" s="1101">
        <v>227</v>
      </c>
      <c r="AB33" s="1101"/>
      <c r="AC33" s="1101"/>
      <c r="AD33" s="1101"/>
      <c r="AE33" s="1102"/>
      <c r="AF33" s="1076">
        <v>227</v>
      </c>
      <c r="AG33" s="1077"/>
      <c r="AH33" s="1077"/>
      <c r="AI33" s="1077"/>
      <c r="AJ33" s="1078"/>
      <c r="AK33" s="1037">
        <v>937</v>
      </c>
      <c r="AL33" s="1028"/>
      <c r="AM33" s="1028"/>
      <c r="AN33" s="1028"/>
      <c r="AO33" s="1028"/>
      <c r="AP33" s="1028">
        <v>5137</v>
      </c>
      <c r="AQ33" s="1028"/>
      <c r="AR33" s="1028"/>
      <c r="AS33" s="1028"/>
      <c r="AT33" s="1028"/>
      <c r="AU33" s="1028">
        <v>4916</v>
      </c>
      <c r="AV33" s="1028"/>
      <c r="AW33" s="1028"/>
      <c r="AX33" s="1028"/>
      <c r="AY33" s="1028"/>
      <c r="AZ33" s="1099"/>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417</v>
      </c>
      <c r="C34" s="1095"/>
      <c r="D34" s="1095"/>
      <c r="E34" s="1095"/>
      <c r="F34" s="1095"/>
      <c r="G34" s="1095"/>
      <c r="H34" s="1095"/>
      <c r="I34" s="1095"/>
      <c r="J34" s="1095"/>
      <c r="K34" s="1095"/>
      <c r="L34" s="1095"/>
      <c r="M34" s="1095"/>
      <c r="N34" s="1095"/>
      <c r="O34" s="1095"/>
      <c r="P34" s="1096"/>
      <c r="Q34" s="1100">
        <v>118</v>
      </c>
      <c r="R34" s="1101"/>
      <c r="S34" s="1101"/>
      <c r="T34" s="1101"/>
      <c r="U34" s="1101"/>
      <c r="V34" s="1101">
        <v>114</v>
      </c>
      <c r="W34" s="1101"/>
      <c r="X34" s="1101"/>
      <c r="Y34" s="1101"/>
      <c r="Z34" s="1101"/>
      <c r="AA34" s="1101">
        <v>4</v>
      </c>
      <c r="AB34" s="1101"/>
      <c r="AC34" s="1101"/>
      <c r="AD34" s="1101"/>
      <c r="AE34" s="1102"/>
      <c r="AF34" s="1076">
        <v>4</v>
      </c>
      <c r="AG34" s="1077"/>
      <c r="AH34" s="1077"/>
      <c r="AI34" s="1077"/>
      <c r="AJ34" s="1078"/>
      <c r="AK34" s="1037">
        <v>39</v>
      </c>
      <c r="AL34" s="1028"/>
      <c r="AM34" s="1028"/>
      <c r="AN34" s="1028"/>
      <c r="AO34" s="1028"/>
      <c r="AP34" s="1028" t="s">
        <v>609</v>
      </c>
      <c r="AQ34" s="1028"/>
      <c r="AR34" s="1028"/>
      <c r="AS34" s="1028"/>
      <c r="AT34" s="1028"/>
      <c r="AU34" s="1028" t="s">
        <v>609</v>
      </c>
      <c r="AV34" s="1028"/>
      <c r="AW34" s="1028"/>
      <c r="AX34" s="1028"/>
      <c r="AY34" s="1028"/>
      <c r="AZ34" s="1099"/>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t="s">
        <v>419</v>
      </c>
      <c r="C35" s="1095"/>
      <c r="D35" s="1095"/>
      <c r="E35" s="1095"/>
      <c r="F35" s="1095"/>
      <c r="G35" s="1095"/>
      <c r="H35" s="1095"/>
      <c r="I35" s="1095"/>
      <c r="J35" s="1095"/>
      <c r="K35" s="1095"/>
      <c r="L35" s="1095"/>
      <c r="M35" s="1095"/>
      <c r="N35" s="1095"/>
      <c r="O35" s="1095"/>
      <c r="P35" s="1096"/>
      <c r="Q35" s="1100">
        <v>1726</v>
      </c>
      <c r="R35" s="1101"/>
      <c r="S35" s="1101"/>
      <c r="T35" s="1101"/>
      <c r="U35" s="1101"/>
      <c r="V35" s="1101">
        <v>1726</v>
      </c>
      <c r="W35" s="1101"/>
      <c r="X35" s="1101"/>
      <c r="Y35" s="1101"/>
      <c r="Z35" s="1101"/>
      <c r="AA35" s="1101">
        <v>0</v>
      </c>
      <c r="AB35" s="1101"/>
      <c r="AC35" s="1101"/>
      <c r="AD35" s="1101"/>
      <c r="AE35" s="1102"/>
      <c r="AF35" s="1076" t="s">
        <v>420</v>
      </c>
      <c r="AG35" s="1077"/>
      <c r="AH35" s="1077"/>
      <c r="AI35" s="1077"/>
      <c r="AJ35" s="1078"/>
      <c r="AK35" s="1037">
        <v>256</v>
      </c>
      <c r="AL35" s="1028"/>
      <c r="AM35" s="1028"/>
      <c r="AN35" s="1028"/>
      <c r="AO35" s="1028"/>
      <c r="AP35" s="1028">
        <v>2264</v>
      </c>
      <c r="AQ35" s="1028"/>
      <c r="AR35" s="1028"/>
      <c r="AS35" s="1028"/>
      <c r="AT35" s="1028"/>
      <c r="AU35" s="1028">
        <v>2264</v>
      </c>
      <c r="AV35" s="1028"/>
      <c r="AW35" s="1028"/>
      <c r="AX35" s="1028"/>
      <c r="AY35" s="1028"/>
      <c r="AZ35" s="1099"/>
      <c r="BA35" s="1099"/>
      <c r="BB35" s="1099"/>
      <c r="BC35" s="1099"/>
      <c r="BD35" s="1099"/>
      <c r="BE35" s="1089" t="s">
        <v>421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395</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1931</v>
      </c>
      <c r="AG63" s="1016"/>
      <c r="AH63" s="1016"/>
      <c r="AI63" s="1016"/>
      <c r="AJ63" s="1087"/>
      <c r="AK63" s="1088"/>
      <c r="AL63" s="1020"/>
      <c r="AM63" s="1020"/>
      <c r="AN63" s="1020"/>
      <c r="AO63" s="1020"/>
      <c r="AP63" s="1016">
        <v>12655</v>
      </c>
      <c r="AQ63" s="1016"/>
      <c r="AR63" s="1016"/>
      <c r="AS63" s="1016"/>
      <c r="AT63" s="1016"/>
      <c r="AU63" s="1016">
        <v>8897</v>
      </c>
      <c r="AV63" s="1016"/>
      <c r="AW63" s="1016"/>
      <c r="AX63" s="1016"/>
      <c r="AY63" s="1016"/>
      <c r="AZ63" s="1082"/>
      <c r="BA63" s="1082"/>
      <c r="BB63" s="1082"/>
      <c r="BC63" s="1082"/>
      <c r="BD63" s="1082"/>
      <c r="BE63" s="1017"/>
      <c r="BF63" s="1017"/>
      <c r="BG63" s="1017"/>
      <c r="BH63" s="1017"/>
      <c r="BI63" s="1018"/>
      <c r="BJ63" s="1083" t="s">
        <v>420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425</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426</v>
      </c>
      <c r="W66" s="1059"/>
      <c r="X66" s="1059"/>
      <c r="Y66" s="1059"/>
      <c r="Z66" s="1060"/>
      <c r="AA66" s="1058" t="s">
        <v>427</v>
      </c>
      <c r="AB66" s="1059"/>
      <c r="AC66" s="1059"/>
      <c r="AD66" s="1059"/>
      <c r="AE66" s="1060"/>
      <c r="AF66" s="1064" t="s">
        <v>428</v>
      </c>
      <c r="AG66" s="1065"/>
      <c r="AH66" s="1065"/>
      <c r="AI66" s="1065"/>
      <c r="AJ66" s="1066"/>
      <c r="AK66" s="1058" t="s">
        <v>404</v>
      </c>
      <c r="AL66" s="1053"/>
      <c r="AM66" s="1053"/>
      <c r="AN66" s="1053"/>
      <c r="AO66" s="1054"/>
      <c r="AP66" s="1058" t="s">
        <v>429</v>
      </c>
      <c r="AQ66" s="1059"/>
      <c r="AR66" s="1059"/>
      <c r="AS66" s="1059"/>
      <c r="AT66" s="1060"/>
      <c r="AU66" s="1058" t="s">
        <v>430</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593</v>
      </c>
      <c r="C68" s="1043"/>
      <c r="D68" s="1043"/>
      <c r="E68" s="1043"/>
      <c r="F68" s="1043"/>
      <c r="G68" s="1043"/>
      <c r="H68" s="1043"/>
      <c r="I68" s="1043"/>
      <c r="J68" s="1043"/>
      <c r="K68" s="1043"/>
      <c r="L68" s="1043"/>
      <c r="M68" s="1043"/>
      <c r="N68" s="1043"/>
      <c r="O68" s="1043"/>
      <c r="P68" s="1044"/>
      <c r="Q68" s="1045">
        <v>11670</v>
      </c>
      <c r="R68" s="1039"/>
      <c r="S68" s="1039"/>
      <c r="T68" s="1039"/>
      <c r="U68" s="1039"/>
      <c r="V68" s="1039">
        <v>11387</v>
      </c>
      <c r="W68" s="1039"/>
      <c r="X68" s="1039"/>
      <c r="Y68" s="1039"/>
      <c r="Z68" s="1039"/>
      <c r="AA68" s="1039">
        <v>282</v>
      </c>
      <c r="AB68" s="1039"/>
      <c r="AC68" s="1039"/>
      <c r="AD68" s="1039"/>
      <c r="AE68" s="1039"/>
      <c r="AF68" s="1039">
        <v>282</v>
      </c>
      <c r="AG68" s="1039"/>
      <c r="AH68" s="1039"/>
      <c r="AI68" s="1039"/>
      <c r="AJ68" s="1039"/>
      <c r="AK68" s="1039">
        <v>5893</v>
      </c>
      <c r="AL68" s="1039"/>
      <c r="AM68" s="1039"/>
      <c r="AN68" s="1039"/>
      <c r="AO68" s="1039"/>
      <c r="AP68" s="1039">
        <v>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594</v>
      </c>
      <c r="C69" s="1032"/>
      <c r="D69" s="1032"/>
      <c r="E69" s="1032"/>
      <c r="F69" s="1032"/>
      <c r="G69" s="1032"/>
      <c r="H69" s="1032"/>
      <c r="I69" s="1032"/>
      <c r="J69" s="1032"/>
      <c r="K69" s="1032"/>
      <c r="L69" s="1032"/>
      <c r="M69" s="1032"/>
      <c r="N69" s="1032"/>
      <c r="O69" s="1032"/>
      <c r="P69" s="1033"/>
      <c r="Q69" s="1034">
        <v>52</v>
      </c>
      <c r="R69" s="1028"/>
      <c r="S69" s="1028"/>
      <c r="T69" s="1028"/>
      <c r="U69" s="1028"/>
      <c r="V69" s="1028">
        <v>45</v>
      </c>
      <c r="W69" s="1028"/>
      <c r="X69" s="1028"/>
      <c r="Y69" s="1028"/>
      <c r="Z69" s="1028"/>
      <c r="AA69" s="1028">
        <v>7</v>
      </c>
      <c r="AB69" s="1028"/>
      <c r="AC69" s="1028"/>
      <c r="AD69" s="1028"/>
      <c r="AE69" s="1028"/>
      <c r="AF69" s="1028">
        <v>7</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595</v>
      </c>
      <c r="C70" s="1032"/>
      <c r="D70" s="1032"/>
      <c r="E70" s="1032"/>
      <c r="F70" s="1032"/>
      <c r="G70" s="1032"/>
      <c r="H70" s="1032"/>
      <c r="I70" s="1032"/>
      <c r="J70" s="1032"/>
      <c r="K70" s="1032"/>
      <c r="L70" s="1032"/>
      <c r="M70" s="1032"/>
      <c r="N70" s="1032"/>
      <c r="O70" s="1032"/>
      <c r="P70" s="1033"/>
      <c r="Q70" s="1034">
        <v>10</v>
      </c>
      <c r="R70" s="1028"/>
      <c r="S70" s="1028"/>
      <c r="T70" s="1028"/>
      <c r="U70" s="1028"/>
      <c r="V70" s="1028">
        <v>8</v>
      </c>
      <c r="W70" s="1028"/>
      <c r="X70" s="1028"/>
      <c r="Y70" s="1028"/>
      <c r="Z70" s="1028"/>
      <c r="AA70" s="1028">
        <v>3</v>
      </c>
      <c r="AB70" s="1028"/>
      <c r="AC70" s="1028"/>
      <c r="AD70" s="1028"/>
      <c r="AE70" s="1028"/>
      <c r="AF70" s="1028">
        <v>3</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596</v>
      </c>
      <c r="C71" s="1032"/>
      <c r="D71" s="1032"/>
      <c r="E71" s="1032"/>
      <c r="F71" s="1032"/>
      <c r="G71" s="1032"/>
      <c r="H71" s="1032"/>
      <c r="I71" s="1032"/>
      <c r="J71" s="1032"/>
      <c r="K71" s="1032"/>
      <c r="L71" s="1032"/>
      <c r="M71" s="1032"/>
      <c r="N71" s="1032"/>
      <c r="O71" s="1032"/>
      <c r="P71" s="1033"/>
      <c r="Q71" s="1034">
        <v>2</v>
      </c>
      <c r="R71" s="1028"/>
      <c r="S71" s="1028"/>
      <c r="T71" s="1028"/>
      <c r="U71" s="1028"/>
      <c r="V71" s="1028">
        <v>0</v>
      </c>
      <c r="W71" s="1028"/>
      <c r="X71" s="1028"/>
      <c r="Y71" s="1028"/>
      <c r="Z71" s="1028"/>
      <c r="AA71" s="1028">
        <v>2</v>
      </c>
      <c r="AB71" s="1028"/>
      <c r="AC71" s="1028"/>
      <c r="AD71" s="1028"/>
      <c r="AE71" s="1028"/>
      <c r="AF71" s="1028">
        <v>2</v>
      </c>
      <c r="AG71" s="1028"/>
      <c r="AH71" s="1028"/>
      <c r="AI71" s="1028"/>
      <c r="AJ71" s="1028"/>
      <c r="AK71" s="1028">
        <v>0</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597</v>
      </c>
      <c r="C72" s="1032"/>
      <c r="D72" s="1032"/>
      <c r="E72" s="1032"/>
      <c r="F72" s="1032"/>
      <c r="G72" s="1032"/>
      <c r="H72" s="1032"/>
      <c r="I72" s="1032"/>
      <c r="J72" s="1032"/>
      <c r="K72" s="1032"/>
      <c r="L72" s="1032"/>
      <c r="M72" s="1032"/>
      <c r="N72" s="1032"/>
      <c r="O72" s="1032"/>
      <c r="P72" s="1033"/>
      <c r="Q72" s="1034">
        <v>5</v>
      </c>
      <c r="R72" s="1028"/>
      <c r="S72" s="1028"/>
      <c r="T72" s="1028"/>
      <c r="U72" s="1028"/>
      <c r="V72" s="1028">
        <v>2</v>
      </c>
      <c r="W72" s="1028"/>
      <c r="X72" s="1028"/>
      <c r="Y72" s="1028"/>
      <c r="Z72" s="1028"/>
      <c r="AA72" s="1028">
        <v>3</v>
      </c>
      <c r="AB72" s="1028"/>
      <c r="AC72" s="1028"/>
      <c r="AD72" s="1028"/>
      <c r="AE72" s="1028"/>
      <c r="AF72" s="1028">
        <v>3</v>
      </c>
      <c r="AG72" s="1028"/>
      <c r="AH72" s="1028"/>
      <c r="AI72" s="1028"/>
      <c r="AJ72" s="1028"/>
      <c r="AK72" s="1028">
        <v>0</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598</v>
      </c>
      <c r="C73" s="1032"/>
      <c r="D73" s="1032"/>
      <c r="E73" s="1032"/>
      <c r="F73" s="1032"/>
      <c r="G73" s="1032"/>
      <c r="H73" s="1032"/>
      <c r="I73" s="1032"/>
      <c r="J73" s="1032"/>
      <c r="K73" s="1032"/>
      <c r="L73" s="1032"/>
      <c r="M73" s="1032"/>
      <c r="N73" s="1032"/>
      <c r="O73" s="1032"/>
      <c r="P73" s="1033"/>
      <c r="Q73" s="1034">
        <v>37</v>
      </c>
      <c r="R73" s="1028"/>
      <c r="S73" s="1028"/>
      <c r="T73" s="1028"/>
      <c r="U73" s="1028"/>
      <c r="V73" s="1028">
        <v>31</v>
      </c>
      <c r="W73" s="1028"/>
      <c r="X73" s="1028"/>
      <c r="Y73" s="1028"/>
      <c r="Z73" s="1028"/>
      <c r="AA73" s="1028">
        <v>6</v>
      </c>
      <c r="AB73" s="1028"/>
      <c r="AC73" s="1028"/>
      <c r="AD73" s="1028"/>
      <c r="AE73" s="1028"/>
      <c r="AF73" s="1028">
        <v>6</v>
      </c>
      <c r="AG73" s="1028"/>
      <c r="AH73" s="1028"/>
      <c r="AI73" s="1028"/>
      <c r="AJ73" s="1028"/>
      <c r="AK73" s="1028">
        <v>6</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599</v>
      </c>
      <c r="C74" s="1032"/>
      <c r="D74" s="1032"/>
      <c r="E74" s="1032"/>
      <c r="F74" s="1032"/>
      <c r="G74" s="1032"/>
      <c r="H74" s="1032"/>
      <c r="I74" s="1032"/>
      <c r="J74" s="1032"/>
      <c r="K74" s="1032"/>
      <c r="L74" s="1032"/>
      <c r="M74" s="1032"/>
      <c r="N74" s="1032"/>
      <c r="O74" s="1032"/>
      <c r="P74" s="1033"/>
      <c r="Q74" s="1034">
        <v>311</v>
      </c>
      <c r="R74" s="1028"/>
      <c r="S74" s="1028"/>
      <c r="T74" s="1028"/>
      <c r="U74" s="1028"/>
      <c r="V74" s="1028">
        <v>292</v>
      </c>
      <c r="W74" s="1028"/>
      <c r="X74" s="1028"/>
      <c r="Y74" s="1028"/>
      <c r="Z74" s="1028"/>
      <c r="AA74" s="1028">
        <v>19</v>
      </c>
      <c r="AB74" s="1028"/>
      <c r="AC74" s="1028"/>
      <c r="AD74" s="1028"/>
      <c r="AE74" s="1028"/>
      <c r="AF74" s="1028">
        <v>19</v>
      </c>
      <c r="AG74" s="1028"/>
      <c r="AH74" s="1028"/>
      <c r="AI74" s="1028"/>
      <c r="AJ74" s="1028"/>
      <c r="AK74" s="1028">
        <v>21</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600</v>
      </c>
      <c r="C75" s="1032"/>
      <c r="D75" s="1032"/>
      <c r="E75" s="1032"/>
      <c r="F75" s="1032"/>
      <c r="G75" s="1032"/>
      <c r="H75" s="1032"/>
      <c r="I75" s="1032"/>
      <c r="J75" s="1032"/>
      <c r="K75" s="1032"/>
      <c r="L75" s="1032"/>
      <c r="M75" s="1032"/>
      <c r="N75" s="1032"/>
      <c r="O75" s="1032"/>
      <c r="P75" s="1033"/>
      <c r="Q75" s="1035">
        <v>229800</v>
      </c>
      <c r="R75" s="1036"/>
      <c r="S75" s="1036"/>
      <c r="T75" s="1036"/>
      <c r="U75" s="1037"/>
      <c r="V75" s="1038">
        <v>217808</v>
      </c>
      <c r="W75" s="1036"/>
      <c r="X75" s="1036"/>
      <c r="Y75" s="1036"/>
      <c r="Z75" s="1037"/>
      <c r="AA75" s="1038">
        <v>11992</v>
      </c>
      <c r="AB75" s="1036"/>
      <c r="AC75" s="1036"/>
      <c r="AD75" s="1036"/>
      <c r="AE75" s="1037"/>
      <c r="AF75" s="1038">
        <v>11992</v>
      </c>
      <c r="AG75" s="1036"/>
      <c r="AH75" s="1036"/>
      <c r="AI75" s="1036"/>
      <c r="AJ75" s="1037"/>
      <c r="AK75" s="1038">
        <v>83</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12314</v>
      </c>
      <c r="AG88" s="1016"/>
      <c r="AH88" s="1016"/>
      <c r="AI88" s="1016"/>
      <c r="AJ88" s="1016"/>
      <c r="AK88" s="1020"/>
      <c r="AL88" s="1020"/>
      <c r="AM88" s="1020"/>
      <c r="AN88" s="1020"/>
      <c r="AO88" s="1020"/>
      <c r="AP88" s="1016">
        <v>0</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0</v>
      </c>
      <c r="CS102" s="1008"/>
      <c r="CT102" s="1008"/>
      <c r="CU102" s="1008"/>
      <c r="CV102" s="1009"/>
      <c r="CW102" s="1007">
        <v>0</v>
      </c>
      <c r="CX102" s="1008"/>
      <c r="CY102" s="1008"/>
      <c r="CZ102" s="1008"/>
      <c r="DA102" s="1009"/>
      <c r="DB102" s="1007">
        <v>168</v>
      </c>
      <c r="DC102" s="1008"/>
      <c r="DD102" s="1008"/>
      <c r="DE102" s="1008"/>
      <c r="DF102" s="1009"/>
      <c r="DG102" s="1007">
        <v>0</v>
      </c>
      <c r="DH102" s="1008"/>
      <c r="DI102" s="1008"/>
      <c r="DJ102" s="1008"/>
      <c r="DK102" s="1009"/>
      <c r="DL102" s="1007">
        <v>131</v>
      </c>
      <c r="DM102" s="1008"/>
      <c r="DN102" s="1008"/>
      <c r="DO102" s="1008"/>
      <c r="DP102" s="1009"/>
      <c r="DQ102" s="1007">
        <v>13</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311</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311</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311</v>
      </c>
      <c r="DR109" s="951"/>
      <c r="DS109" s="951"/>
      <c r="DT109" s="951"/>
      <c r="DU109" s="952"/>
      <c r="DV109" s="953" t="s">
        <v>442</v>
      </c>
      <c r="DW109" s="951"/>
      <c r="DX109" s="951"/>
      <c r="DY109" s="951"/>
      <c r="DZ109" s="982"/>
    </row>
    <row r="110" spans="1:131" s="248" customFormat="1" ht="26.25" customHeight="1">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2031872</v>
      </c>
      <c r="AB110" s="944"/>
      <c r="AC110" s="944"/>
      <c r="AD110" s="944"/>
      <c r="AE110" s="945"/>
      <c r="AF110" s="946">
        <v>2004663</v>
      </c>
      <c r="AG110" s="944"/>
      <c r="AH110" s="944"/>
      <c r="AI110" s="944"/>
      <c r="AJ110" s="945"/>
      <c r="AK110" s="946">
        <v>1995133</v>
      </c>
      <c r="AL110" s="944"/>
      <c r="AM110" s="944"/>
      <c r="AN110" s="944"/>
      <c r="AO110" s="945"/>
      <c r="AP110" s="947">
        <v>21</v>
      </c>
      <c r="AQ110" s="948"/>
      <c r="AR110" s="948"/>
      <c r="AS110" s="948"/>
      <c r="AT110" s="949"/>
      <c r="AU110" s="983" t="s">
        <v>73</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19946702</v>
      </c>
      <c r="BR110" s="891"/>
      <c r="BS110" s="891"/>
      <c r="BT110" s="891"/>
      <c r="BU110" s="891"/>
      <c r="BV110" s="891">
        <v>20291616</v>
      </c>
      <c r="BW110" s="891"/>
      <c r="BX110" s="891"/>
      <c r="BY110" s="891"/>
      <c r="BZ110" s="891"/>
      <c r="CA110" s="891">
        <v>20616442</v>
      </c>
      <c r="CB110" s="891"/>
      <c r="CC110" s="891"/>
      <c r="CD110" s="891"/>
      <c r="CE110" s="891"/>
      <c r="CF110" s="915">
        <v>216.6</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448</v>
      </c>
      <c r="DH110" s="891"/>
      <c r="DI110" s="891"/>
      <c r="DJ110" s="891"/>
      <c r="DK110" s="891"/>
      <c r="DL110" s="891" t="s">
        <v>397</v>
      </c>
      <c r="DM110" s="891"/>
      <c r="DN110" s="891"/>
      <c r="DO110" s="891"/>
      <c r="DP110" s="891"/>
      <c r="DQ110" s="891" t="s">
        <v>449</v>
      </c>
      <c r="DR110" s="891"/>
      <c r="DS110" s="891"/>
      <c r="DT110" s="891"/>
      <c r="DU110" s="891"/>
      <c r="DV110" s="892" t="s">
        <v>420</v>
      </c>
      <c r="DW110" s="892"/>
      <c r="DX110" s="892"/>
      <c r="DY110" s="892"/>
      <c r="DZ110" s="893"/>
    </row>
    <row r="111" spans="1:131" s="248" customFormat="1" ht="26.25" customHeight="1">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449</v>
      </c>
      <c r="AB111" s="972"/>
      <c r="AC111" s="972"/>
      <c r="AD111" s="972"/>
      <c r="AE111" s="973"/>
      <c r="AF111" s="974" t="s">
        <v>420</v>
      </c>
      <c r="AG111" s="972"/>
      <c r="AH111" s="972"/>
      <c r="AI111" s="972"/>
      <c r="AJ111" s="973"/>
      <c r="AK111" s="974" t="s">
        <v>420</v>
      </c>
      <c r="AL111" s="972"/>
      <c r="AM111" s="972"/>
      <c r="AN111" s="972"/>
      <c r="AO111" s="973"/>
      <c r="AP111" s="975" t="s">
        <v>420</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5304</v>
      </c>
      <c r="BR111" s="863"/>
      <c r="BS111" s="863"/>
      <c r="BT111" s="863"/>
      <c r="BU111" s="863"/>
      <c r="BV111" s="863" t="s">
        <v>420</v>
      </c>
      <c r="BW111" s="863"/>
      <c r="BX111" s="863"/>
      <c r="BY111" s="863"/>
      <c r="BZ111" s="863"/>
      <c r="CA111" s="863" t="s">
        <v>420</v>
      </c>
      <c r="CB111" s="863"/>
      <c r="CC111" s="863"/>
      <c r="CD111" s="863"/>
      <c r="CE111" s="863"/>
      <c r="CF111" s="924" t="s">
        <v>420</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420</v>
      </c>
      <c r="DH111" s="863"/>
      <c r="DI111" s="863"/>
      <c r="DJ111" s="863"/>
      <c r="DK111" s="863"/>
      <c r="DL111" s="863" t="s">
        <v>420</v>
      </c>
      <c r="DM111" s="863"/>
      <c r="DN111" s="863"/>
      <c r="DO111" s="863"/>
      <c r="DP111" s="863"/>
      <c r="DQ111" s="863" t="s">
        <v>420</v>
      </c>
      <c r="DR111" s="863"/>
      <c r="DS111" s="863"/>
      <c r="DT111" s="863"/>
      <c r="DU111" s="863"/>
      <c r="DV111" s="840" t="s">
        <v>420</v>
      </c>
      <c r="DW111" s="840"/>
      <c r="DX111" s="840"/>
      <c r="DY111" s="840"/>
      <c r="DZ111" s="841"/>
    </row>
    <row r="112" spans="1:131" s="248" customFormat="1" ht="26.25" customHeight="1">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420</v>
      </c>
      <c r="AB112" s="826"/>
      <c r="AC112" s="826"/>
      <c r="AD112" s="826"/>
      <c r="AE112" s="827"/>
      <c r="AF112" s="828" t="s">
        <v>420</v>
      </c>
      <c r="AG112" s="826"/>
      <c r="AH112" s="826"/>
      <c r="AI112" s="826"/>
      <c r="AJ112" s="827"/>
      <c r="AK112" s="828" t="s">
        <v>448</v>
      </c>
      <c r="AL112" s="826"/>
      <c r="AM112" s="826"/>
      <c r="AN112" s="826"/>
      <c r="AO112" s="827"/>
      <c r="AP112" s="873" t="s">
        <v>420</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6927685</v>
      </c>
      <c r="BR112" s="863"/>
      <c r="BS112" s="863"/>
      <c r="BT112" s="863"/>
      <c r="BU112" s="863"/>
      <c r="BV112" s="863">
        <v>7792639</v>
      </c>
      <c r="BW112" s="863"/>
      <c r="BX112" s="863"/>
      <c r="BY112" s="863"/>
      <c r="BZ112" s="863"/>
      <c r="CA112" s="863">
        <v>8897199</v>
      </c>
      <c r="CB112" s="863"/>
      <c r="CC112" s="863"/>
      <c r="CD112" s="863"/>
      <c r="CE112" s="863"/>
      <c r="CF112" s="924">
        <v>93.5</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420</v>
      </c>
      <c r="DH112" s="863"/>
      <c r="DI112" s="863"/>
      <c r="DJ112" s="863"/>
      <c r="DK112" s="863"/>
      <c r="DL112" s="863" t="s">
        <v>420</v>
      </c>
      <c r="DM112" s="863"/>
      <c r="DN112" s="863"/>
      <c r="DO112" s="863"/>
      <c r="DP112" s="863"/>
      <c r="DQ112" s="863" t="s">
        <v>420</v>
      </c>
      <c r="DR112" s="863"/>
      <c r="DS112" s="863"/>
      <c r="DT112" s="863"/>
      <c r="DU112" s="863"/>
      <c r="DV112" s="840" t="s">
        <v>420</v>
      </c>
      <c r="DW112" s="840"/>
      <c r="DX112" s="840"/>
      <c r="DY112" s="840"/>
      <c r="DZ112" s="841"/>
    </row>
    <row r="113" spans="1:130" s="248" customFormat="1" ht="26.25" customHeight="1">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719702</v>
      </c>
      <c r="AB113" s="972"/>
      <c r="AC113" s="972"/>
      <c r="AD113" s="972"/>
      <c r="AE113" s="973"/>
      <c r="AF113" s="974">
        <v>723332</v>
      </c>
      <c r="AG113" s="972"/>
      <c r="AH113" s="972"/>
      <c r="AI113" s="972"/>
      <c r="AJ113" s="973"/>
      <c r="AK113" s="974">
        <v>729919</v>
      </c>
      <c r="AL113" s="972"/>
      <c r="AM113" s="972"/>
      <c r="AN113" s="972"/>
      <c r="AO113" s="973"/>
      <c r="AP113" s="975">
        <v>7.7</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t="s">
        <v>420</v>
      </c>
      <c r="BR113" s="863"/>
      <c r="BS113" s="863"/>
      <c r="BT113" s="863"/>
      <c r="BU113" s="863"/>
      <c r="BV113" s="863" t="s">
        <v>420</v>
      </c>
      <c r="BW113" s="863"/>
      <c r="BX113" s="863"/>
      <c r="BY113" s="863"/>
      <c r="BZ113" s="863"/>
      <c r="CA113" s="863" t="s">
        <v>420</v>
      </c>
      <c r="CB113" s="863"/>
      <c r="CC113" s="863"/>
      <c r="CD113" s="863"/>
      <c r="CE113" s="863"/>
      <c r="CF113" s="924" t="s">
        <v>420</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420</v>
      </c>
      <c r="DH113" s="826"/>
      <c r="DI113" s="826"/>
      <c r="DJ113" s="826"/>
      <c r="DK113" s="827"/>
      <c r="DL113" s="828" t="s">
        <v>420</v>
      </c>
      <c r="DM113" s="826"/>
      <c r="DN113" s="826"/>
      <c r="DO113" s="826"/>
      <c r="DP113" s="827"/>
      <c r="DQ113" s="828" t="s">
        <v>420</v>
      </c>
      <c r="DR113" s="826"/>
      <c r="DS113" s="826"/>
      <c r="DT113" s="826"/>
      <c r="DU113" s="827"/>
      <c r="DV113" s="873" t="s">
        <v>420</v>
      </c>
      <c r="DW113" s="874"/>
      <c r="DX113" s="874"/>
      <c r="DY113" s="874"/>
      <c r="DZ113" s="875"/>
    </row>
    <row r="114" spans="1:130" s="248" customFormat="1" ht="26.25" customHeight="1">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420</v>
      </c>
      <c r="AB114" s="826"/>
      <c r="AC114" s="826"/>
      <c r="AD114" s="826"/>
      <c r="AE114" s="827"/>
      <c r="AF114" s="828" t="s">
        <v>420</v>
      </c>
      <c r="AG114" s="826"/>
      <c r="AH114" s="826"/>
      <c r="AI114" s="826"/>
      <c r="AJ114" s="827"/>
      <c r="AK114" s="828" t="s">
        <v>420</v>
      </c>
      <c r="AL114" s="826"/>
      <c r="AM114" s="826"/>
      <c r="AN114" s="826"/>
      <c r="AO114" s="827"/>
      <c r="AP114" s="873" t="s">
        <v>420</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3433877</v>
      </c>
      <c r="BR114" s="863"/>
      <c r="BS114" s="863"/>
      <c r="BT114" s="863"/>
      <c r="BU114" s="863"/>
      <c r="BV114" s="863">
        <v>3484862</v>
      </c>
      <c r="BW114" s="863"/>
      <c r="BX114" s="863"/>
      <c r="BY114" s="863"/>
      <c r="BZ114" s="863"/>
      <c r="CA114" s="863">
        <v>3437464</v>
      </c>
      <c r="CB114" s="863"/>
      <c r="CC114" s="863"/>
      <c r="CD114" s="863"/>
      <c r="CE114" s="863"/>
      <c r="CF114" s="924">
        <v>36.1</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420</v>
      </c>
      <c r="DH114" s="826"/>
      <c r="DI114" s="826"/>
      <c r="DJ114" s="826"/>
      <c r="DK114" s="827"/>
      <c r="DL114" s="828" t="s">
        <v>420</v>
      </c>
      <c r="DM114" s="826"/>
      <c r="DN114" s="826"/>
      <c r="DO114" s="826"/>
      <c r="DP114" s="827"/>
      <c r="DQ114" s="828" t="s">
        <v>420</v>
      </c>
      <c r="DR114" s="826"/>
      <c r="DS114" s="826"/>
      <c r="DT114" s="826"/>
      <c r="DU114" s="827"/>
      <c r="DV114" s="873" t="s">
        <v>420</v>
      </c>
      <c r="DW114" s="874"/>
      <c r="DX114" s="874"/>
      <c r="DY114" s="874"/>
      <c r="DZ114" s="875"/>
    </row>
    <row r="115" spans="1:130" s="248" customFormat="1" ht="26.25" customHeight="1">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148</v>
      </c>
      <c r="AB115" s="972"/>
      <c r="AC115" s="972"/>
      <c r="AD115" s="972"/>
      <c r="AE115" s="973"/>
      <c r="AF115" s="974">
        <v>93</v>
      </c>
      <c r="AG115" s="972"/>
      <c r="AH115" s="972"/>
      <c r="AI115" s="972"/>
      <c r="AJ115" s="973"/>
      <c r="AK115" s="974">
        <v>54</v>
      </c>
      <c r="AL115" s="972"/>
      <c r="AM115" s="972"/>
      <c r="AN115" s="972"/>
      <c r="AO115" s="973"/>
      <c r="AP115" s="975">
        <v>0</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15135</v>
      </c>
      <c r="BR115" s="863"/>
      <c r="BS115" s="863"/>
      <c r="BT115" s="863"/>
      <c r="BU115" s="863"/>
      <c r="BV115" s="863">
        <v>14022</v>
      </c>
      <c r="BW115" s="863"/>
      <c r="BX115" s="863"/>
      <c r="BY115" s="863"/>
      <c r="BZ115" s="863"/>
      <c r="CA115" s="863">
        <v>13063</v>
      </c>
      <c r="CB115" s="863"/>
      <c r="CC115" s="863"/>
      <c r="CD115" s="863"/>
      <c r="CE115" s="863"/>
      <c r="CF115" s="924">
        <v>0.1</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420</v>
      </c>
      <c r="DH115" s="826"/>
      <c r="DI115" s="826"/>
      <c r="DJ115" s="826"/>
      <c r="DK115" s="827"/>
      <c r="DL115" s="828" t="s">
        <v>420</v>
      </c>
      <c r="DM115" s="826"/>
      <c r="DN115" s="826"/>
      <c r="DO115" s="826"/>
      <c r="DP115" s="827"/>
      <c r="DQ115" s="828" t="s">
        <v>420</v>
      </c>
      <c r="DR115" s="826"/>
      <c r="DS115" s="826"/>
      <c r="DT115" s="826"/>
      <c r="DU115" s="827"/>
      <c r="DV115" s="873" t="s">
        <v>420</v>
      </c>
      <c r="DW115" s="874"/>
      <c r="DX115" s="874"/>
      <c r="DY115" s="874"/>
      <c r="DZ115" s="875"/>
    </row>
    <row r="116" spans="1:130" s="248" customFormat="1" ht="26.25" customHeight="1">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56</v>
      </c>
      <c r="AB116" s="826"/>
      <c r="AC116" s="826"/>
      <c r="AD116" s="826"/>
      <c r="AE116" s="827"/>
      <c r="AF116" s="828">
        <v>107</v>
      </c>
      <c r="AG116" s="826"/>
      <c r="AH116" s="826"/>
      <c r="AI116" s="826"/>
      <c r="AJ116" s="827"/>
      <c r="AK116" s="828">
        <v>884</v>
      </c>
      <c r="AL116" s="826"/>
      <c r="AM116" s="826"/>
      <c r="AN116" s="826"/>
      <c r="AO116" s="827"/>
      <c r="AP116" s="873">
        <v>0</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420</v>
      </c>
      <c r="BR116" s="863"/>
      <c r="BS116" s="863"/>
      <c r="BT116" s="863"/>
      <c r="BU116" s="863"/>
      <c r="BV116" s="863" t="s">
        <v>420</v>
      </c>
      <c r="BW116" s="863"/>
      <c r="BX116" s="863"/>
      <c r="BY116" s="863"/>
      <c r="BZ116" s="863"/>
      <c r="CA116" s="863" t="s">
        <v>420</v>
      </c>
      <c r="CB116" s="863"/>
      <c r="CC116" s="863"/>
      <c r="CD116" s="863"/>
      <c r="CE116" s="863"/>
      <c r="CF116" s="924" t="s">
        <v>420</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420</v>
      </c>
      <c r="DH116" s="826"/>
      <c r="DI116" s="826"/>
      <c r="DJ116" s="826"/>
      <c r="DK116" s="827"/>
      <c r="DL116" s="828" t="s">
        <v>420</v>
      </c>
      <c r="DM116" s="826"/>
      <c r="DN116" s="826"/>
      <c r="DO116" s="826"/>
      <c r="DP116" s="827"/>
      <c r="DQ116" s="828" t="s">
        <v>420</v>
      </c>
      <c r="DR116" s="826"/>
      <c r="DS116" s="826"/>
      <c r="DT116" s="826"/>
      <c r="DU116" s="827"/>
      <c r="DV116" s="873" t="s">
        <v>420</v>
      </c>
      <c r="DW116" s="874"/>
      <c r="DX116" s="874"/>
      <c r="DY116" s="874"/>
      <c r="DZ116" s="875"/>
    </row>
    <row r="117" spans="1:130" s="248" customFormat="1" ht="26.25" customHeight="1">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2751778</v>
      </c>
      <c r="AB117" s="958"/>
      <c r="AC117" s="958"/>
      <c r="AD117" s="958"/>
      <c r="AE117" s="959"/>
      <c r="AF117" s="960">
        <v>2728195</v>
      </c>
      <c r="AG117" s="958"/>
      <c r="AH117" s="958"/>
      <c r="AI117" s="958"/>
      <c r="AJ117" s="959"/>
      <c r="AK117" s="960">
        <v>2725990</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397</v>
      </c>
      <c r="BR117" s="863"/>
      <c r="BS117" s="863"/>
      <c r="BT117" s="863"/>
      <c r="BU117" s="863"/>
      <c r="BV117" s="863" t="s">
        <v>471</v>
      </c>
      <c r="BW117" s="863"/>
      <c r="BX117" s="863"/>
      <c r="BY117" s="863"/>
      <c r="BZ117" s="863"/>
      <c r="CA117" s="863" t="s">
        <v>472</v>
      </c>
      <c r="CB117" s="863"/>
      <c r="CC117" s="863"/>
      <c r="CD117" s="863"/>
      <c r="CE117" s="863"/>
      <c r="CF117" s="924" t="s">
        <v>471</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474</v>
      </c>
      <c r="DH117" s="826"/>
      <c r="DI117" s="826"/>
      <c r="DJ117" s="826"/>
      <c r="DK117" s="827"/>
      <c r="DL117" s="828" t="s">
        <v>397</v>
      </c>
      <c r="DM117" s="826"/>
      <c r="DN117" s="826"/>
      <c r="DO117" s="826"/>
      <c r="DP117" s="827"/>
      <c r="DQ117" s="828" t="s">
        <v>472</v>
      </c>
      <c r="DR117" s="826"/>
      <c r="DS117" s="826"/>
      <c r="DT117" s="826"/>
      <c r="DU117" s="827"/>
      <c r="DV117" s="873" t="s">
        <v>397</v>
      </c>
      <c r="DW117" s="874"/>
      <c r="DX117" s="874"/>
      <c r="DY117" s="874"/>
      <c r="DZ117" s="875"/>
    </row>
    <row r="118" spans="1:130" s="248" customFormat="1" ht="26.25" customHeight="1">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311</v>
      </c>
      <c r="AL118" s="951"/>
      <c r="AM118" s="951"/>
      <c r="AN118" s="951"/>
      <c r="AO118" s="952"/>
      <c r="AP118" s="954" t="s">
        <v>442</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397</v>
      </c>
      <c r="BR118" s="894"/>
      <c r="BS118" s="894"/>
      <c r="BT118" s="894"/>
      <c r="BU118" s="894"/>
      <c r="BV118" s="894" t="s">
        <v>397</v>
      </c>
      <c r="BW118" s="894"/>
      <c r="BX118" s="894"/>
      <c r="BY118" s="894"/>
      <c r="BZ118" s="894"/>
      <c r="CA118" s="894" t="s">
        <v>397</v>
      </c>
      <c r="CB118" s="894"/>
      <c r="CC118" s="894"/>
      <c r="CD118" s="894"/>
      <c r="CE118" s="894"/>
      <c r="CF118" s="924" t="s">
        <v>397</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472</v>
      </c>
      <c r="DH118" s="826"/>
      <c r="DI118" s="826"/>
      <c r="DJ118" s="826"/>
      <c r="DK118" s="827"/>
      <c r="DL118" s="828" t="s">
        <v>472</v>
      </c>
      <c r="DM118" s="826"/>
      <c r="DN118" s="826"/>
      <c r="DO118" s="826"/>
      <c r="DP118" s="827"/>
      <c r="DQ118" s="828" t="s">
        <v>397</v>
      </c>
      <c r="DR118" s="826"/>
      <c r="DS118" s="826"/>
      <c r="DT118" s="826"/>
      <c r="DU118" s="827"/>
      <c r="DV118" s="873" t="s">
        <v>474</v>
      </c>
      <c r="DW118" s="874"/>
      <c r="DX118" s="874"/>
      <c r="DY118" s="874"/>
      <c r="DZ118" s="875"/>
    </row>
    <row r="119" spans="1:130" s="248" customFormat="1" ht="26.25" customHeight="1">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477</v>
      </c>
      <c r="AB119" s="944"/>
      <c r="AC119" s="944"/>
      <c r="AD119" s="944"/>
      <c r="AE119" s="945"/>
      <c r="AF119" s="946" t="s">
        <v>397</v>
      </c>
      <c r="AG119" s="944"/>
      <c r="AH119" s="944"/>
      <c r="AI119" s="944"/>
      <c r="AJ119" s="945"/>
      <c r="AK119" s="946" t="s">
        <v>478</v>
      </c>
      <c r="AL119" s="944"/>
      <c r="AM119" s="944"/>
      <c r="AN119" s="944"/>
      <c r="AO119" s="945"/>
      <c r="AP119" s="947" t="s">
        <v>474</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479</v>
      </c>
      <c r="BP119" s="927"/>
      <c r="BQ119" s="931">
        <v>30328703</v>
      </c>
      <c r="BR119" s="894"/>
      <c r="BS119" s="894"/>
      <c r="BT119" s="894"/>
      <c r="BU119" s="894"/>
      <c r="BV119" s="894">
        <v>31583139</v>
      </c>
      <c r="BW119" s="894"/>
      <c r="BX119" s="894"/>
      <c r="BY119" s="894"/>
      <c r="BZ119" s="894"/>
      <c r="CA119" s="894">
        <v>32964168</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5304</v>
      </c>
      <c r="DH119" s="809"/>
      <c r="DI119" s="809"/>
      <c r="DJ119" s="809"/>
      <c r="DK119" s="810"/>
      <c r="DL119" s="811" t="s">
        <v>397</v>
      </c>
      <c r="DM119" s="809"/>
      <c r="DN119" s="809"/>
      <c r="DO119" s="809"/>
      <c r="DP119" s="810"/>
      <c r="DQ119" s="811" t="s">
        <v>472</v>
      </c>
      <c r="DR119" s="809"/>
      <c r="DS119" s="809"/>
      <c r="DT119" s="809"/>
      <c r="DU119" s="810"/>
      <c r="DV119" s="897" t="s">
        <v>397</v>
      </c>
      <c r="DW119" s="898"/>
      <c r="DX119" s="898"/>
      <c r="DY119" s="898"/>
      <c r="DZ119" s="899"/>
    </row>
    <row r="120" spans="1:130" s="248" customFormat="1" ht="26.25" customHeight="1">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471</v>
      </c>
      <c r="AB120" s="826"/>
      <c r="AC120" s="826"/>
      <c r="AD120" s="826"/>
      <c r="AE120" s="827"/>
      <c r="AF120" s="828" t="s">
        <v>481</v>
      </c>
      <c r="AG120" s="826"/>
      <c r="AH120" s="826"/>
      <c r="AI120" s="826"/>
      <c r="AJ120" s="827"/>
      <c r="AK120" s="828" t="s">
        <v>397</v>
      </c>
      <c r="AL120" s="826"/>
      <c r="AM120" s="826"/>
      <c r="AN120" s="826"/>
      <c r="AO120" s="827"/>
      <c r="AP120" s="873" t="s">
        <v>471</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13713551</v>
      </c>
      <c r="BR120" s="891"/>
      <c r="BS120" s="891"/>
      <c r="BT120" s="891"/>
      <c r="BU120" s="891"/>
      <c r="BV120" s="891">
        <v>13454358</v>
      </c>
      <c r="BW120" s="891"/>
      <c r="BX120" s="891"/>
      <c r="BY120" s="891"/>
      <c r="BZ120" s="891"/>
      <c r="CA120" s="891">
        <v>13612153</v>
      </c>
      <c r="CB120" s="891"/>
      <c r="CC120" s="891"/>
      <c r="CD120" s="891"/>
      <c r="CE120" s="891"/>
      <c r="CF120" s="915">
        <v>143</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t="s">
        <v>472</v>
      </c>
      <c r="DH120" s="891"/>
      <c r="DI120" s="891"/>
      <c r="DJ120" s="891"/>
      <c r="DK120" s="891"/>
      <c r="DL120" s="891" t="s">
        <v>397</v>
      </c>
      <c r="DM120" s="891"/>
      <c r="DN120" s="891"/>
      <c r="DO120" s="891"/>
      <c r="DP120" s="891"/>
      <c r="DQ120" s="891">
        <v>4916051</v>
      </c>
      <c r="DR120" s="891"/>
      <c r="DS120" s="891"/>
      <c r="DT120" s="891"/>
      <c r="DU120" s="891"/>
      <c r="DV120" s="892">
        <v>51.6</v>
      </c>
      <c r="DW120" s="892"/>
      <c r="DX120" s="892"/>
      <c r="DY120" s="892"/>
      <c r="DZ120" s="893"/>
    </row>
    <row r="121" spans="1:130" s="248" customFormat="1" ht="26.25" customHeight="1">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474</v>
      </c>
      <c r="AB121" s="826"/>
      <c r="AC121" s="826"/>
      <c r="AD121" s="826"/>
      <c r="AE121" s="827"/>
      <c r="AF121" s="828" t="s">
        <v>474</v>
      </c>
      <c r="AG121" s="826"/>
      <c r="AH121" s="826"/>
      <c r="AI121" s="826"/>
      <c r="AJ121" s="827"/>
      <c r="AK121" s="828" t="s">
        <v>397</v>
      </c>
      <c r="AL121" s="826"/>
      <c r="AM121" s="826"/>
      <c r="AN121" s="826"/>
      <c r="AO121" s="827"/>
      <c r="AP121" s="873" t="s">
        <v>397</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894017</v>
      </c>
      <c r="BR121" s="863"/>
      <c r="BS121" s="863"/>
      <c r="BT121" s="863"/>
      <c r="BU121" s="863"/>
      <c r="BV121" s="863">
        <v>882241</v>
      </c>
      <c r="BW121" s="863"/>
      <c r="BX121" s="863"/>
      <c r="BY121" s="863"/>
      <c r="BZ121" s="863"/>
      <c r="CA121" s="863">
        <v>965047</v>
      </c>
      <c r="CB121" s="863"/>
      <c r="CC121" s="863"/>
      <c r="CD121" s="863"/>
      <c r="CE121" s="863"/>
      <c r="CF121" s="924">
        <v>10.1</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624811</v>
      </c>
      <c r="DH121" s="863"/>
      <c r="DI121" s="863"/>
      <c r="DJ121" s="863"/>
      <c r="DK121" s="863"/>
      <c r="DL121" s="863">
        <v>1128397</v>
      </c>
      <c r="DM121" s="863"/>
      <c r="DN121" s="863"/>
      <c r="DO121" s="863"/>
      <c r="DP121" s="863"/>
      <c r="DQ121" s="863">
        <v>2264171</v>
      </c>
      <c r="DR121" s="863"/>
      <c r="DS121" s="863"/>
      <c r="DT121" s="863"/>
      <c r="DU121" s="863"/>
      <c r="DV121" s="840">
        <v>23.8</v>
      </c>
      <c r="DW121" s="840"/>
      <c r="DX121" s="840"/>
      <c r="DY121" s="840"/>
      <c r="DZ121" s="841"/>
    </row>
    <row r="122" spans="1:130" s="248" customFormat="1" ht="26.25" customHeight="1">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397</v>
      </c>
      <c r="AB122" s="826"/>
      <c r="AC122" s="826"/>
      <c r="AD122" s="826"/>
      <c r="AE122" s="827"/>
      <c r="AF122" s="828" t="s">
        <v>477</v>
      </c>
      <c r="AG122" s="826"/>
      <c r="AH122" s="826"/>
      <c r="AI122" s="826"/>
      <c r="AJ122" s="827"/>
      <c r="AK122" s="828" t="s">
        <v>474</v>
      </c>
      <c r="AL122" s="826"/>
      <c r="AM122" s="826"/>
      <c r="AN122" s="826"/>
      <c r="AO122" s="827"/>
      <c r="AP122" s="873" t="s">
        <v>397</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25052093</v>
      </c>
      <c r="BR122" s="894"/>
      <c r="BS122" s="894"/>
      <c r="BT122" s="894"/>
      <c r="BU122" s="894"/>
      <c r="BV122" s="894">
        <v>24724370</v>
      </c>
      <c r="BW122" s="894"/>
      <c r="BX122" s="894"/>
      <c r="BY122" s="894"/>
      <c r="BZ122" s="894"/>
      <c r="CA122" s="894">
        <v>24235027</v>
      </c>
      <c r="CB122" s="894"/>
      <c r="CC122" s="894"/>
      <c r="CD122" s="894"/>
      <c r="CE122" s="894"/>
      <c r="CF122" s="895">
        <v>254.6</v>
      </c>
      <c r="CG122" s="896"/>
      <c r="CH122" s="896"/>
      <c r="CI122" s="896"/>
      <c r="CJ122" s="896"/>
      <c r="CK122" s="918"/>
      <c r="CL122" s="904"/>
      <c r="CM122" s="904"/>
      <c r="CN122" s="904"/>
      <c r="CO122" s="905"/>
      <c r="CP122" s="884" t="s">
        <v>490</v>
      </c>
      <c r="CQ122" s="885"/>
      <c r="CR122" s="885"/>
      <c r="CS122" s="885"/>
      <c r="CT122" s="885"/>
      <c r="CU122" s="885"/>
      <c r="CV122" s="885"/>
      <c r="CW122" s="885"/>
      <c r="CX122" s="885"/>
      <c r="CY122" s="885"/>
      <c r="CZ122" s="885"/>
      <c r="DA122" s="885"/>
      <c r="DB122" s="885"/>
      <c r="DC122" s="885"/>
      <c r="DD122" s="885"/>
      <c r="DE122" s="885"/>
      <c r="DF122" s="886"/>
      <c r="DG122" s="862">
        <v>495556</v>
      </c>
      <c r="DH122" s="863"/>
      <c r="DI122" s="863"/>
      <c r="DJ122" s="863"/>
      <c r="DK122" s="863"/>
      <c r="DL122" s="863">
        <v>1293524</v>
      </c>
      <c r="DM122" s="863"/>
      <c r="DN122" s="863"/>
      <c r="DO122" s="863"/>
      <c r="DP122" s="863"/>
      <c r="DQ122" s="863">
        <v>1712967</v>
      </c>
      <c r="DR122" s="863"/>
      <c r="DS122" s="863"/>
      <c r="DT122" s="863"/>
      <c r="DU122" s="863"/>
      <c r="DV122" s="840">
        <v>18</v>
      </c>
      <c r="DW122" s="840"/>
      <c r="DX122" s="840"/>
      <c r="DY122" s="840"/>
      <c r="DZ122" s="841"/>
    </row>
    <row r="123" spans="1:130" s="248" customFormat="1" ht="26.25" customHeight="1">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397</v>
      </c>
      <c r="AB123" s="826"/>
      <c r="AC123" s="826"/>
      <c r="AD123" s="826"/>
      <c r="AE123" s="827"/>
      <c r="AF123" s="828" t="s">
        <v>397</v>
      </c>
      <c r="AG123" s="826"/>
      <c r="AH123" s="826"/>
      <c r="AI123" s="826"/>
      <c r="AJ123" s="827"/>
      <c r="AK123" s="828" t="s">
        <v>397</v>
      </c>
      <c r="AL123" s="826"/>
      <c r="AM123" s="826"/>
      <c r="AN123" s="826"/>
      <c r="AO123" s="827"/>
      <c r="AP123" s="873" t="s">
        <v>481</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491</v>
      </c>
      <c r="BP123" s="927"/>
      <c r="BQ123" s="881">
        <v>39659661</v>
      </c>
      <c r="BR123" s="882"/>
      <c r="BS123" s="882"/>
      <c r="BT123" s="882"/>
      <c r="BU123" s="882"/>
      <c r="BV123" s="882">
        <v>39060969</v>
      </c>
      <c r="BW123" s="882"/>
      <c r="BX123" s="882"/>
      <c r="BY123" s="882"/>
      <c r="BZ123" s="882"/>
      <c r="CA123" s="882">
        <v>38812227</v>
      </c>
      <c r="CB123" s="882"/>
      <c r="CC123" s="882"/>
      <c r="CD123" s="882"/>
      <c r="CE123" s="882"/>
      <c r="CF123" s="792"/>
      <c r="CG123" s="793"/>
      <c r="CH123" s="793"/>
      <c r="CI123" s="793"/>
      <c r="CJ123" s="883"/>
      <c r="CK123" s="918"/>
      <c r="CL123" s="904"/>
      <c r="CM123" s="904"/>
      <c r="CN123" s="904"/>
      <c r="CO123" s="905"/>
      <c r="CP123" s="884" t="s">
        <v>492</v>
      </c>
      <c r="CQ123" s="885"/>
      <c r="CR123" s="885"/>
      <c r="CS123" s="885"/>
      <c r="CT123" s="885"/>
      <c r="CU123" s="885"/>
      <c r="CV123" s="885"/>
      <c r="CW123" s="885"/>
      <c r="CX123" s="885"/>
      <c r="CY123" s="885"/>
      <c r="CZ123" s="885"/>
      <c r="DA123" s="885"/>
      <c r="DB123" s="885"/>
      <c r="DC123" s="885"/>
      <c r="DD123" s="885"/>
      <c r="DE123" s="885"/>
      <c r="DF123" s="886"/>
      <c r="DG123" s="825">
        <v>4794</v>
      </c>
      <c r="DH123" s="826"/>
      <c r="DI123" s="826"/>
      <c r="DJ123" s="826"/>
      <c r="DK123" s="827"/>
      <c r="DL123" s="828">
        <v>4422</v>
      </c>
      <c r="DM123" s="826"/>
      <c r="DN123" s="826"/>
      <c r="DO123" s="826"/>
      <c r="DP123" s="827"/>
      <c r="DQ123" s="828">
        <v>4010</v>
      </c>
      <c r="DR123" s="826"/>
      <c r="DS123" s="826"/>
      <c r="DT123" s="826"/>
      <c r="DU123" s="827"/>
      <c r="DV123" s="873">
        <v>0</v>
      </c>
      <c r="DW123" s="874"/>
      <c r="DX123" s="874"/>
      <c r="DY123" s="874"/>
      <c r="DZ123" s="875"/>
    </row>
    <row r="124" spans="1:130" s="248" customFormat="1" ht="26.25" customHeight="1" thickBot="1">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474</v>
      </c>
      <c r="AB124" s="826"/>
      <c r="AC124" s="826"/>
      <c r="AD124" s="826"/>
      <c r="AE124" s="827"/>
      <c r="AF124" s="828" t="s">
        <v>474</v>
      </c>
      <c r="AG124" s="826"/>
      <c r="AH124" s="826"/>
      <c r="AI124" s="826"/>
      <c r="AJ124" s="827"/>
      <c r="AK124" s="828" t="s">
        <v>397</v>
      </c>
      <c r="AL124" s="826"/>
      <c r="AM124" s="826"/>
      <c r="AN124" s="826"/>
      <c r="AO124" s="827"/>
      <c r="AP124" s="873" t="s">
        <v>474</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481</v>
      </c>
      <c r="BR124" s="880"/>
      <c r="BS124" s="880"/>
      <c r="BT124" s="880"/>
      <c r="BU124" s="880"/>
      <c r="BV124" s="880" t="s">
        <v>397</v>
      </c>
      <c r="BW124" s="880"/>
      <c r="BX124" s="880"/>
      <c r="BY124" s="880"/>
      <c r="BZ124" s="880"/>
      <c r="CA124" s="880" t="s">
        <v>474</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v>5802524</v>
      </c>
      <c r="DH124" s="809"/>
      <c r="DI124" s="809"/>
      <c r="DJ124" s="809"/>
      <c r="DK124" s="810"/>
      <c r="DL124" s="811">
        <v>5366296</v>
      </c>
      <c r="DM124" s="809"/>
      <c r="DN124" s="809"/>
      <c r="DO124" s="809"/>
      <c r="DP124" s="810"/>
      <c r="DQ124" s="811" t="s">
        <v>472</v>
      </c>
      <c r="DR124" s="809"/>
      <c r="DS124" s="809"/>
      <c r="DT124" s="809"/>
      <c r="DU124" s="810"/>
      <c r="DV124" s="897" t="s">
        <v>397</v>
      </c>
      <c r="DW124" s="898"/>
      <c r="DX124" s="898"/>
      <c r="DY124" s="898"/>
      <c r="DZ124" s="899"/>
    </row>
    <row r="125" spans="1:130" s="248" customFormat="1" ht="26.25" customHeight="1">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481</v>
      </c>
      <c r="AG125" s="826"/>
      <c r="AH125" s="826"/>
      <c r="AI125" s="826"/>
      <c r="AJ125" s="827"/>
      <c r="AK125" s="828" t="s">
        <v>474</v>
      </c>
      <c r="AL125" s="826"/>
      <c r="AM125" s="826"/>
      <c r="AN125" s="826"/>
      <c r="AO125" s="827"/>
      <c r="AP125" s="873" t="s">
        <v>397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497</v>
      </c>
      <c r="DH125" s="891"/>
      <c r="DI125" s="891"/>
      <c r="DJ125" s="891"/>
      <c r="DK125" s="891"/>
      <c r="DL125" s="891" t="s">
        <v>397</v>
      </c>
      <c r="DM125" s="891"/>
      <c r="DN125" s="891"/>
      <c r="DO125" s="891"/>
      <c r="DP125" s="891"/>
      <c r="DQ125" s="891" t="s">
        <v>497</v>
      </c>
      <c r="DR125" s="891"/>
      <c r="DS125" s="891"/>
      <c r="DT125" s="891"/>
      <c r="DU125" s="891"/>
      <c r="DV125" s="892" t="s">
        <v>478</v>
      </c>
      <c r="DW125" s="892"/>
      <c r="DX125" s="892"/>
      <c r="DY125" s="892"/>
      <c r="DZ125" s="893"/>
    </row>
    <row r="126" spans="1:130" s="248" customFormat="1" ht="26.25" customHeight="1" thickBot="1">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477</v>
      </c>
      <c r="AB126" s="826"/>
      <c r="AC126" s="826"/>
      <c r="AD126" s="826"/>
      <c r="AE126" s="827"/>
      <c r="AF126" s="828" t="s">
        <v>397</v>
      </c>
      <c r="AG126" s="826"/>
      <c r="AH126" s="826"/>
      <c r="AI126" s="826"/>
      <c r="AJ126" s="827"/>
      <c r="AK126" s="828" t="s">
        <v>474</v>
      </c>
      <c r="AL126" s="826"/>
      <c r="AM126" s="826"/>
      <c r="AN126" s="826"/>
      <c r="AO126" s="827"/>
      <c r="AP126" s="873" t="s">
        <v>474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474</v>
      </c>
      <c r="DH126" s="863"/>
      <c r="DI126" s="863"/>
      <c r="DJ126" s="863"/>
      <c r="DK126" s="863"/>
      <c r="DL126" s="863" t="s">
        <v>481</v>
      </c>
      <c r="DM126" s="863"/>
      <c r="DN126" s="863"/>
      <c r="DO126" s="863"/>
      <c r="DP126" s="863"/>
      <c r="DQ126" s="863" t="s">
        <v>474</v>
      </c>
      <c r="DR126" s="863"/>
      <c r="DS126" s="863"/>
      <c r="DT126" s="863"/>
      <c r="DU126" s="863"/>
      <c r="DV126" s="840" t="s">
        <v>497</v>
      </c>
      <c r="DW126" s="840"/>
      <c r="DX126" s="840"/>
      <c r="DY126" s="840"/>
      <c r="DZ126" s="841"/>
    </row>
    <row r="127" spans="1:130" s="248" customFormat="1" ht="26.25" customHeight="1">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148</v>
      </c>
      <c r="AB127" s="826"/>
      <c r="AC127" s="826"/>
      <c r="AD127" s="826"/>
      <c r="AE127" s="827"/>
      <c r="AF127" s="828">
        <v>93</v>
      </c>
      <c r="AG127" s="826"/>
      <c r="AH127" s="826"/>
      <c r="AI127" s="826"/>
      <c r="AJ127" s="827"/>
      <c r="AK127" s="828">
        <v>54</v>
      </c>
      <c r="AL127" s="826"/>
      <c r="AM127" s="826"/>
      <c r="AN127" s="826"/>
      <c r="AO127" s="827"/>
      <c r="AP127" s="873">
        <v>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397</v>
      </c>
      <c r="DH127" s="863"/>
      <c r="DI127" s="863"/>
      <c r="DJ127" s="863"/>
      <c r="DK127" s="863"/>
      <c r="DL127" s="863" t="s">
        <v>497</v>
      </c>
      <c r="DM127" s="863"/>
      <c r="DN127" s="863"/>
      <c r="DO127" s="863"/>
      <c r="DP127" s="863"/>
      <c r="DQ127" s="863" t="s">
        <v>397</v>
      </c>
      <c r="DR127" s="863"/>
      <c r="DS127" s="863"/>
      <c r="DT127" s="863"/>
      <c r="DU127" s="863"/>
      <c r="DV127" s="840" t="s">
        <v>497</v>
      </c>
      <c r="DW127" s="840"/>
      <c r="DX127" s="840"/>
      <c r="DY127" s="840"/>
      <c r="DZ127" s="841"/>
    </row>
    <row r="128" spans="1:130" s="248" customFormat="1" ht="26.25" customHeight="1" thickBot="1">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91538</v>
      </c>
      <c r="AB128" s="847"/>
      <c r="AC128" s="847"/>
      <c r="AD128" s="847"/>
      <c r="AE128" s="848"/>
      <c r="AF128" s="849">
        <v>98691</v>
      </c>
      <c r="AG128" s="847"/>
      <c r="AH128" s="847"/>
      <c r="AI128" s="847"/>
      <c r="AJ128" s="848"/>
      <c r="AK128" s="849">
        <v>95729</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472</v>
      </c>
      <c r="BG128" s="833"/>
      <c r="BH128" s="833"/>
      <c r="BI128" s="833"/>
      <c r="BJ128" s="833"/>
      <c r="BK128" s="833"/>
      <c r="BL128" s="856"/>
      <c r="BM128" s="832">
        <v>13.01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v>15135</v>
      </c>
      <c r="DH128" s="837"/>
      <c r="DI128" s="837"/>
      <c r="DJ128" s="837"/>
      <c r="DK128" s="837"/>
      <c r="DL128" s="837">
        <v>14022</v>
      </c>
      <c r="DM128" s="837"/>
      <c r="DN128" s="837"/>
      <c r="DO128" s="837"/>
      <c r="DP128" s="837"/>
      <c r="DQ128" s="837">
        <v>13063</v>
      </c>
      <c r="DR128" s="837"/>
      <c r="DS128" s="837"/>
      <c r="DT128" s="837"/>
      <c r="DU128" s="837"/>
      <c r="DV128" s="838">
        <v>0.1</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12438608</v>
      </c>
      <c r="AB129" s="826"/>
      <c r="AC129" s="826"/>
      <c r="AD129" s="826"/>
      <c r="AE129" s="827"/>
      <c r="AF129" s="828">
        <v>12373770</v>
      </c>
      <c r="AG129" s="826"/>
      <c r="AH129" s="826"/>
      <c r="AI129" s="826"/>
      <c r="AJ129" s="827"/>
      <c r="AK129" s="828">
        <v>12424616</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474</v>
      </c>
      <c r="BG129" s="816"/>
      <c r="BH129" s="816"/>
      <c r="BI129" s="816"/>
      <c r="BJ129" s="816"/>
      <c r="BK129" s="816"/>
      <c r="BL129" s="817"/>
      <c r="BM129" s="815">
        <v>18.010000000000002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2921844</v>
      </c>
      <c r="AB130" s="826"/>
      <c r="AC130" s="826"/>
      <c r="AD130" s="826"/>
      <c r="AE130" s="827"/>
      <c r="AF130" s="828">
        <v>2910080</v>
      </c>
      <c r="AG130" s="826"/>
      <c r="AH130" s="826"/>
      <c r="AI130" s="826"/>
      <c r="AJ130" s="827"/>
      <c r="AK130" s="828">
        <v>2905587</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-2.8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9516764</v>
      </c>
      <c r="AB131" s="809"/>
      <c r="AC131" s="809"/>
      <c r="AD131" s="809"/>
      <c r="AE131" s="810"/>
      <c r="AF131" s="811">
        <v>9463690</v>
      </c>
      <c r="AG131" s="809"/>
      <c r="AH131" s="809"/>
      <c r="AI131" s="809"/>
      <c r="AJ131" s="810"/>
      <c r="AK131" s="811">
        <v>9519029</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t="s">
        <v>472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-2.7488755629999999</v>
      </c>
      <c r="AB132" s="789"/>
      <c r="AC132" s="789"/>
      <c r="AD132" s="789"/>
      <c r="AE132" s="790"/>
      <c r="AF132" s="791">
        <v>-2.9647632160000001</v>
      </c>
      <c r="AG132" s="789"/>
      <c r="AH132" s="789"/>
      <c r="AI132" s="789"/>
      <c r="AJ132" s="790"/>
      <c r="AK132" s="791">
        <v>-2.8923748420000002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-1.4</v>
      </c>
      <c r="AB133" s="768"/>
      <c r="AC133" s="768"/>
      <c r="AD133" s="768"/>
      <c r="AE133" s="769"/>
      <c r="AF133" s="767">
        <v>-2.1</v>
      </c>
      <c r="AG133" s="768"/>
      <c r="AH133" s="768"/>
      <c r="AI133" s="768"/>
      <c r="AJ133" s="769"/>
      <c r="AK133" s="767">
        <v>-2.8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i+38lyOI8SEJTSs1z0+wvlMbpH8NKXCrJ6wbgm8FoA7IzJF0AJLmJa7G21yEV5mWlIXY5oNY/o+tgV2A24+Sg==" saltValue="+G8tSxQRamFxP/mMWsB8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22" zoomScale="80" zoomScaleNormal="85" zoomScaleSheetLayoutView="80" workbookViewId="0">
      <selection activeCell="CY29" sqref="CY29"/>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7sLgPD6+uPgOBkVVnIa9tjq63dfbXjUIVIsMJ4l7YXMFBn+irTITPFu0vxJ6Al+na4M2BdfSB78YmTuNFc1zA==" saltValue="UFzBm1rImHTaftaMWs14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61"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XB9tL9lteSdIZYIizUhRMstdpMKOjFbOVTTEiN4dmp+W18uVV46MDpT3I9N4CWu7zDohlaxFB57Jk2kaSJOug==" saltValue="KtVBTWGm/Ztn62geoUpc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522</v>
      </c>
      <c r="AP7" s="305"/>
      <c r="AQ7" s="306" t="s">
        <v>523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524</v>
      </c>
      <c r="AQ8" s="312" t="s">
        <v>525</v>
      </c>
      <c r="AR8" s="313" t="s">
        <v>526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527</v>
      </c>
      <c r="AL9" s="1190"/>
      <c r="AM9" s="1190"/>
      <c r="AN9" s="1191"/>
      <c r="AO9" s="314">
        <v>2963636</v>
      </c>
      <c r="AP9" s="314">
        <v>109772</v>
      </c>
      <c r="AQ9" s="315">
        <v>94370</v>
      </c>
      <c r="AR9" s="316">
        <v>16.3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528</v>
      </c>
      <c r="AL10" s="1190"/>
      <c r="AM10" s="1190"/>
      <c r="AN10" s="1191"/>
      <c r="AO10" s="317">
        <v>29358</v>
      </c>
      <c r="AP10" s="317">
        <v>1087</v>
      </c>
      <c r="AQ10" s="318">
        <v>9302</v>
      </c>
      <c r="AR10" s="319">
        <v>-88.3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529</v>
      </c>
      <c r="AL11" s="1190"/>
      <c r="AM11" s="1190"/>
      <c r="AN11" s="1191"/>
      <c r="AO11" s="317">
        <v>94001</v>
      </c>
      <c r="AP11" s="317">
        <v>3482</v>
      </c>
      <c r="AQ11" s="318">
        <v>1639</v>
      </c>
      <c r="AR11" s="319">
        <v>112.4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531</v>
      </c>
      <c r="AP12" s="317" t="s">
        <v>531</v>
      </c>
      <c r="AQ12" s="318">
        <v>4</v>
      </c>
      <c r="AR12" s="319" t="s">
        <v>531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532</v>
      </c>
      <c r="AL13" s="1190"/>
      <c r="AM13" s="1190"/>
      <c r="AN13" s="1191"/>
      <c r="AO13" s="317">
        <v>206114</v>
      </c>
      <c r="AP13" s="317">
        <v>7634</v>
      </c>
      <c r="AQ13" s="318">
        <v>3374</v>
      </c>
      <c r="AR13" s="319">
        <v>126.3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533</v>
      </c>
      <c r="AL14" s="1190"/>
      <c r="AM14" s="1190"/>
      <c r="AN14" s="1191"/>
      <c r="AO14" s="317">
        <v>9840</v>
      </c>
      <c r="AP14" s="317">
        <v>364</v>
      </c>
      <c r="AQ14" s="318">
        <v>2035</v>
      </c>
      <c r="AR14" s="319">
        <v>-82.1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534</v>
      </c>
      <c r="AL15" s="1193"/>
      <c r="AM15" s="1193"/>
      <c r="AN15" s="1194"/>
      <c r="AO15" s="317">
        <v>-194281</v>
      </c>
      <c r="AP15" s="317">
        <v>-7196</v>
      </c>
      <c r="AQ15" s="318">
        <v>-7711</v>
      </c>
      <c r="AR15" s="319">
        <v>-6.7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3108668</v>
      </c>
      <c r="AP16" s="317">
        <v>115144</v>
      </c>
      <c r="AQ16" s="318">
        <v>103011</v>
      </c>
      <c r="AR16" s="319">
        <v>11.8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539</v>
      </c>
      <c r="AL21" s="1196"/>
      <c r="AM21" s="1196"/>
      <c r="AN21" s="1197"/>
      <c r="AO21" s="330">
        <v>11.11</v>
      </c>
      <c r="AP21" s="331">
        <v>9.8800000000000008</v>
      </c>
      <c r="AQ21" s="332">
        <v>1.23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540</v>
      </c>
      <c r="AL22" s="1196"/>
      <c r="AM22" s="1196"/>
      <c r="AN22" s="1197"/>
      <c r="AO22" s="335">
        <v>99.7</v>
      </c>
      <c r="AP22" s="336">
        <v>97.4</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522</v>
      </c>
      <c r="AP30" s="305"/>
      <c r="AQ30" s="306" t="s">
        <v>523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524</v>
      </c>
      <c r="AQ31" s="312" t="s">
        <v>525</v>
      </c>
      <c r="AR31" s="313" t="s">
        <v>526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544</v>
      </c>
      <c r="AL32" s="1179"/>
      <c r="AM32" s="1179"/>
      <c r="AN32" s="1180"/>
      <c r="AO32" s="345">
        <v>1995133</v>
      </c>
      <c r="AP32" s="345">
        <v>73899</v>
      </c>
      <c r="AQ32" s="346">
        <v>65683</v>
      </c>
      <c r="AR32" s="347">
        <v>12.5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545</v>
      </c>
      <c r="AL33" s="1179"/>
      <c r="AM33" s="1179"/>
      <c r="AN33" s="1180"/>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546</v>
      </c>
      <c r="AL34" s="1179"/>
      <c r="AM34" s="1179"/>
      <c r="AN34" s="1180"/>
      <c r="AO34" s="345" t="s">
        <v>531</v>
      </c>
      <c r="AP34" s="345" t="s">
        <v>531</v>
      </c>
      <c r="AQ34" s="346">
        <v>9</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547</v>
      </c>
      <c r="AL35" s="1179"/>
      <c r="AM35" s="1179"/>
      <c r="AN35" s="1180"/>
      <c r="AO35" s="345">
        <v>729919</v>
      </c>
      <c r="AP35" s="345">
        <v>27036</v>
      </c>
      <c r="AQ35" s="346">
        <v>17466</v>
      </c>
      <c r="AR35" s="347">
        <v>54.8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548</v>
      </c>
      <c r="AL36" s="1179"/>
      <c r="AM36" s="1179"/>
      <c r="AN36" s="1180"/>
      <c r="AO36" s="345" t="s">
        <v>531</v>
      </c>
      <c r="AP36" s="345" t="s">
        <v>531</v>
      </c>
      <c r="AQ36" s="346">
        <v>3476</v>
      </c>
      <c r="AR36" s="347" t="s">
        <v>531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549</v>
      </c>
      <c r="AL37" s="1179"/>
      <c r="AM37" s="1179"/>
      <c r="AN37" s="1180"/>
      <c r="AO37" s="345">
        <v>54</v>
      </c>
      <c r="AP37" s="345">
        <v>2</v>
      </c>
      <c r="AQ37" s="346">
        <v>810</v>
      </c>
      <c r="AR37" s="347">
        <v>-99.8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550</v>
      </c>
      <c r="AL38" s="1176"/>
      <c r="AM38" s="1176"/>
      <c r="AN38" s="1177"/>
      <c r="AO38" s="348">
        <v>884</v>
      </c>
      <c r="AP38" s="348">
        <v>33</v>
      </c>
      <c r="AQ38" s="349">
        <v>2</v>
      </c>
      <c r="AR38" s="337">
        <v>1550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551</v>
      </c>
      <c r="AL39" s="1176"/>
      <c r="AM39" s="1176"/>
      <c r="AN39" s="1177"/>
      <c r="AO39" s="345">
        <v>-95729</v>
      </c>
      <c r="AP39" s="345">
        <v>-3546</v>
      </c>
      <c r="AQ39" s="346">
        <v>-2801</v>
      </c>
      <c r="AR39" s="347">
        <v>26.6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552</v>
      </c>
      <c r="AL40" s="1179"/>
      <c r="AM40" s="1179"/>
      <c r="AN40" s="1180"/>
      <c r="AO40" s="345">
        <v>-2905587</v>
      </c>
      <c r="AP40" s="345">
        <v>-107622</v>
      </c>
      <c r="AQ40" s="346">
        <v>-61607</v>
      </c>
      <c r="AR40" s="347">
        <v>74.7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-275326</v>
      </c>
      <c r="AP41" s="345">
        <v>-10198</v>
      </c>
      <c r="AQ41" s="346">
        <v>23038</v>
      </c>
      <c r="AR41" s="347">
        <v>-144.30000000000001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522</v>
      </c>
      <c r="AN49" s="1186" t="s">
        <v>556</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557</v>
      </c>
      <c r="AO50" s="362" t="s">
        <v>558</v>
      </c>
      <c r="AP50" s="363" t="s">
        <v>559</v>
      </c>
      <c r="AQ50" s="364" t="s">
        <v>560</v>
      </c>
      <c r="AR50" s="365" t="s">
        <v>561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3377968</v>
      </c>
      <c r="AN51" s="367">
        <v>116381</v>
      </c>
      <c r="AO51" s="368">
        <v>14</v>
      </c>
      <c r="AP51" s="369">
        <v>78864</v>
      </c>
      <c r="AQ51" s="370">
        <v>-10.4</v>
      </c>
      <c r="AR51" s="371">
        <v>24.4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2120064</v>
      </c>
      <c r="AN52" s="375">
        <v>73043</v>
      </c>
      <c r="AO52" s="376">
        <v>24.3</v>
      </c>
      <c r="AP52" s="377">
        <v>46136</v>
      </c>
      <c r="AQ52" s="378">
        <v>-4.2</v>
      </c>
      <c r="AR52" s="379">
        <v>28.5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3527451</v>
      </c>
      <c r="AN53" s="367">
        <v>123827</v>
      </c>
      <c r="AO53" s="368">
        <v>6.4</v>
      </c>
      <c r="AP53" s="369">
        <v>85042</v>
      </c>
      <c r="AQ53" s="370">
        <v>7.8</v>
      </c>
      <c r="AR53" s="371">
        <v>-1.4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2386064</v>
      </c>
      <c r="AN54" s="375">
        <v>83760</v>
      </c>
      <c r="AO54" s="376">
        <v>14.7</v>
      </c>
      <c r="AP54" s="377">
        <v>50806</v>
      </c>
      <c r="AQ54" s="378">
        <v>10.1</v>
      </c>
      <c r="AR54" s="379">
        <v>4.5999999999999996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2774221</v>
      </c>
      <c r="AN55" s="367">
        <v>99143</v>
      </c>
      <c r="AO55" s="368">
        <v>-19.899999999999999</v>
      </c>
      <c r="AP55" s="369">
        <v>83774</v>
      </c>
      <c r="AQ55" s="370">
        <v>-1.5</v>
      </c>
      <c r="AR55" s="371">
        <v>-18.399999999999999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1990640</v>
      </c>
      <c r="AN56" s="375">
        <v>71140</v>
      </c>
      <c r="AO56" s="376">
        <v>-15.1</v>
      </c>
      <c r="AP56" s="377">
        <v>52179</v>
      </c>
      <c r="AQ56" s="378">
        <v>2.7</v>
      </c>
      <c r="AR56" s="379">
        <v>-17.8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3706696</v>
      </c>
      <c r="AN57" s="367">
        <v>134971</v>
      </c>
      <c r="AO57" s="368">
        <v>36.1</v>
      </c>
      <c r="AP57" s="369">
        <v>132981</v>
      </c>
      <c r="AQ57" s="370">
        <v>58.7</v>
      </c>
      <c r="AR57" s="371">
        <v>-22.6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2432166</v>
      </c>
      <c r="AN58" s="375">
        <v>88562</v>
      </c>
      <c r="AO58" s="376">
        <v>24.5</v>
      </c>
      <c r="AP58" s="377">
        <v>56973</v>
      </c>
      <c r="AQ58" s="378">
        <v>9.1999999999999993</v>
      </c>
      <c r="AR58" s="379">
        <v>15.3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3777357</v>
      </c>
      <c r="AN59" s="367">
        <v>139912</v>
      </c>
      <c r="AO59" s="368">
        <v>3.7</v>
      </c>
      <c r="AP59" s="369">
        <v>128523</v>
      </c>
      <c r="AQ59" s="370">
        <v>-3.4</v>
      </c>
      <c r="AR59" s="371">
        <v>7.1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2650152</v>
      </c>
      <c r="AN60" s="375">
        <v>98161</v>
      </c>
      <c r="AO60" s="376">
        <v>10.8</v>
      </c>
      <c r="AP60" s="377">
        <v>56792</v>
      </c>
      <c r="AQ60" s="378">
        <v>-0.3</v>
      </c>
      <c r="AR60" s="379">
        <v>11.1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3432739</v>
      </c>
      <c r="AN61" s="382">
        <v>122847</v>
      </c>
      <c r="AO61" s="383">
        <v>8.1</v>
      </c>
      <c r="AP61" s="384">
        <v>101837</v>
      </c>
      <c r="AQ61" s="385">
        <v>10.199999999999999</v>
      </c>
      <c r="AR61" s="371">
        <v>-2.1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2315817</v>
      </c>
      <c r="AN62" s="375">
        <v>82933</v>
      </c>
      <c r="AO62" s="376">
        <v>11.8</v>
      </c>
      <c r="AP62" s="377">
        <v>52577</v>
      </c>
      <c r="AQ62" s="378">
        <v>3.5</v>
      </c>
      <c r="AR62" s="379">
        <v>8.3000000000000007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DaK3gJ+g7O3xGTa2Hm02BvmnRiV2ohmiMZLsfjmwGJxVbHX3QVV+YYT6LP9Z6qDei8wVzRfJPYc/1AfeoSsGWA==" saltValue="5KDIW1pvPaxjWL8nKt22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570</v>
      </c>
    </row>
    <row r="120" spans="125:125" ht="13.5" hidden="1" customHeight="1"/>
    <row r="121" spans="125:125" ht="13.5" hidden="1" customHeight="1">
      <c r="DU121" s="292"/>
    </row>
  </sheetData>
  <sheetProtection algorithmName="SHA-512" hashValue="bGdoK4CjyIrUO0A2XlkiN/OYcOlDaDFlUUFCt8ScQW6RtbvDm63E6EHsGHpuzta4u44g98narDI87VNCjWyMxg==" saltValue="U8gSaKq7zbYQMjXTKkc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571</v>
      </c>
    </row>
  </sheetData>
  <sheetProtection algorithmName="SHA-512" hashValue="8YzjgboGW/WRk22KA3BVf+2rHcIlrD8ZRma+zHwY6yqk7/YzCu4jGQ089eKaIJ4NX0/nuzKzsQokcUJKz1uGfw==" saltValue="l1/X3jmBMIAgbM9tGTg/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5" zoomScaleNormal="75"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00" t="s">
        <v>3</v>
      </c>
      <c r="D47" s="1200"/>
      <c r="E47" s="1201"/>
      <c r="F47" s="11">
        <v>29.61</v>
      </c>
      <c r="G47" s="12">
        <v>23.17</v>
      </c>
      <c r="H47" s="12">
        <v>24.64</v>
      </c>
      <c r="I47" s="12">
        <v>24.18</v>
      </c>
      <c r="J47" s="13">
        <v>26.25</v>
      </c>
    </row>
    <row r="48" spans="2:10" ht="57.75" customHeight="1">
      <c r="B48" s="14"/>
      <c r="C48" s="1202" t="s">
        <v>4</v>
      </c>
      <c r="D48" s="1202"/>
      <c r="E48" s="1203"/>
      <c r="F48" s="15">
        <v>7</v>
      </c>
      <c r="G48" s="16">
        <v>6.93</v>
      </c>
      <c r="H48" s="16">
        <v>7.01</v>
      </c>
      <c r="I48" s="16">
        <v>8.52</v>
      </c>
      <c r="J48" s="17">
        <v>6.79</v>
      </c>
    </row>
    <row r="49" spans="2:10" ht="57.75" customHeight="1" thickBot="1">
      <c r="B49" s="18"/>
      <c r="C49" s="1204" t="s">
        <v>5</v>
      </c>
      <c r="D49" s="1204"/>
      <c r="E49" s="1205"/>
      <c r="F49" s="19">
        <v>12.11</v>
      </c>
      <c r="G49" s="20">
        <v>10.18</v>
      </c>
      <c r="H49" s="20">
        <v>9.85</v>
      </c>
      <c r="I49" s="20">
        <v>8.9700000000000006</v>
      </c>
      <c r="J49" s="21">
        <v>8.75</v>
      </c>
    </row>
    <row r="50" spans="2:10" ht="13.5" customHeight="1"/>
  </sheetData>
  <sheetProtection algorithmName="SHA-512" hashValue="GksczI9fEldzYSvBtSOvw38HiXSof6HU9xPpV6GZfkyPL+vOwt0vL60B+RXeQK2ANlXw2qGWGjZn72NBcu/1HQ==" saltValue="gMA/7TNozd1Nroa9Smkn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ogata-yuuki</cp:lastModifiedBy>
  <cp:lastPrinted>2022-03-17T07:02:27Z</cp:lastPrinted>
  <dcterms:created xsi:type="dcterms:W3CDTF">2022-02-02T07:14:32Z</dcterms:created>
  <dcterms:modified xsi:type="dcterms:W3CDTF">2022-10-28T04:37:22Z</dcterms:modified>
  <cp:category/>
</cp:coreProperties>
</file>