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mc:AlternateContent xmlns:mc="http://schemas.openxmlformats.org/markup-compatibility/2006">
    <mc:Choice Requires="x15">
      <x15ac:absPath xmlns:x15ac="http://schemas.microsoft.com/office/spreadsheetml/2010/11/ac" url="V:\総務部\行財政管理課\財政班\【財政状況の公表】\【財政状況資料集】\R03年度決算分\14HP掲載\"/>
    </mc:Choice>
  </mc:AlternateContent>
  <xr:revisionPtr revIDLastSave="0" documentId="13_ncr:1_{9C9A17C1-726D-484A-AF95-AF0EC3A8C660}"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AM36" i="10" s="1"/>
  <c r="BE34" i="10"/>
  <c r="BE35" i="10" s="1"/>
  <c r="BW34" i="10" l="1"/>
  <c r="BW35" i="10" s="1"/>
  <c r="BW36" i="10" s="1"/>
  <c r="BW37" i="10" s="1"/>
  <c r="BW38" i="10" s="1"/>
  <c r="BW39" i="10" s="1"/>
  <c r="BW40" i="10" s="1"/>
  <c r="BW41" i="10" s="1"/>
  <c r="CO34" i="10"/>
</calcChain>
</file>

<file path=xl/sharedStrings.xml><?xml version="1.0" encoding="utf-8"?>
<sst xmlns="http://schemas.openxmlformats.org/spreadsheetml/2006/main" count="1099" uniqueCount="610">
  <si>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</si>
  <si>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</si>
  <si>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</si>
  <si>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</si>
  <si>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</si>
  <si>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</si>
  <si>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</si>
  <si>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</si>
  <si>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</si>
  <si>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</si>
  <si>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</si>
  <si>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</si>
  <si>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</si>
  <si>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</si>
  <si>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</si>
  <si>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</si>
  <si>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</si>
  <si>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</si>
  <si>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</si>
  <si>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</si>
  <si>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</si>
  <si>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</si>
  <si>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</si>
  <si>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</si>
  <si>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</si>
  <si>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</si>
  <si>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</si>
  <si>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</si>
  <si>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</si>
  <si>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</si>
  <si>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</si>
  <si>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</si>
  <si>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</si>
  <si>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</si>
  <si>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</si>
  <si>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</si>
  <si>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</si>
  <si>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</si>
  <si>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</si>
  <si>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</si>
  <si>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</si>
  <si>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</si>
  <si>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</si>
  <si>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</si>
  <si>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</si>
  <si>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</si>
  <si>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</si>
  <si>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</si>
  <si>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</si>
  <si>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</si>
  <si>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</si>
  <si>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</si>
  <si>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</si>
  <si>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</si>
  <si>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</si>
  <si>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</si>
  <si>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</si>
  <si>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</si>
  <si>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</si>
  <si>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</si>
  <si>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</si>
  <si>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</si>
  <si>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</si>
  <si>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</si>
  <si>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</si>
  <si>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</si>
  <si>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</si>
  <si>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</si>
  <si>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</si>
  <si>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</si>
  <si>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</si>
  <si>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</si>
  <si>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</si>
  <si>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</si>
  <si>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</si>
  <si>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</si>
  <si>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</si>
  <si>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</si>
  <si>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</si>
  <si>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</si>
  <si>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</si>
  <si>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</si>
  <si>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</si>
  <si>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</si>
  <si>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</si>
  <si>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</si>
  <si>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</si>
  <si>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</si>
  <si>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</si>
  <si>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</si>
  <si>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</si>
  <si>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</si>
  <si>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</si>
  <si>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</si>
  <si>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</si>
  <si>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</si>
  <si>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</si>
  <si>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</si>
  <si>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西海市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</si>
  <si>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</si>
  <si>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</si>
  <si>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</si>
  <si>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</si>
  <si>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</si>
  <si>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</si>
  <si>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</si>
  <si>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</si>
  <si>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</si>
  <si>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</si>
  <si>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</si>
  <si>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</si>
  <si>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</si>
  <si>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</si>
  <si>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</si>
  <si>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</si>
  <si>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</si>
  <si>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</si>
  <si>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</si>
  <si>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</si>
  <si>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</si>
  <si>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</si>
  <si>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</si>
  <si>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</si>
  <si>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</si>
  <si>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</si>
  <si>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</si>
  <si>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</si>
  <si>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</si>
  <si>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</si>
  <si>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</si>
  <si>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</si>
  <si>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</si>
  <si>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</si>
  <si>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</si>
  <si>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</si>
  <si>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</si>
  <si>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</si>
  <si>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</si>
  <si>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</si>
  <si>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</si>
  <si>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</si>
  <si>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</si>
  <si>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</si>
  <si>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</si>
  <si>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</si>
  <si>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</si>
  <si>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</si>
  <si>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</si>
  <si>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</si>
  <si>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</si>
  <si>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</si>
  <si>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</si>
  <si>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</si>
  <si>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</si>
  <si>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</si>
  <si>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</si>
  <si>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</si>
  <si>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</si>
  <si>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</si>
  <si>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</si>
  <si>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</si>
  <si>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</si>
  <si>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</si>
  <si>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</si>
  <si>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</si>
  <si>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</si>
  <si>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</si>
  <si>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</si>
  <si>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</si>
  <si>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</si>
  <si>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</si>
  <si>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</si>
  <si>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</si>
  <si>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</si>
  <si>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</si>
  <si>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</si>
  <si>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</si>
  <si>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</si>
  <si>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</si>
  <si>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</si>
  <si>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</si>
  <si>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</si>
  <si>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</si>
  <si>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</si>
  <si>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</si>
  <si>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</si>
  <si>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</si>
  <si>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</si>
  <si>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</si>
  <si>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</si>
  <si>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</si>
  <si>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</si>
  <si>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</si>
  <si>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</si>
  <si>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</si>
  <si>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</si>
  <si>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</si>
  <si>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</si>
  <si>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</si>
  <si>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</si>
  <si>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</si>
  <si>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</si>
  <si>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</si>
  <si>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</si>
  <si>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</si>
  <si>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</si>
  <si>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</si>
  <si>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</si>
  <si>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</si>
  <si>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</si>
  <si>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</si>
  <si>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</si>
  <si>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</si>
  <si>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</si>
  <si>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</si>
  <si>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長崎県西海市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</si>
  <si>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</si>
  <si>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</si>
  <si>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</si>
  <si>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</si>
  <si>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</si>
  <si>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</si>
  <si>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</si>
  <si>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</si>
  <si>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</si>
  <si>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</si>
  <si>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</si>
  <si>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</si>
  <si>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</si>
  <si>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</si>
  <si>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</si>
  <si>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</si>
  <si>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</si>
  <si>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</si>
  <si>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</si>
  <si>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</si>
  <si>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</si>
  <si>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</si>
  <si>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</si>
  <si>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</si>
  <si>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</si>
  <si>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</si>
  <si>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</si>
  <si>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</si>
  <si>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</si>
  <si>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</si>
  <si>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</si>
  <si>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</si>
  <si>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</si>
  <si>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</si>
  <si>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</si>
  <si>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</si>
  <si>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</si>
  <si>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</si>
  <si>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</si>
  <si>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</si>
  <si>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</si>
  <si>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</si>
  <si>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</si>
  <si>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</si>
  <si>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</si>
  <si>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</si>
  <si>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</si>
  <si>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</si>
  <si>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</si>
  <si>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</si>
  <si>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</si>
  <si>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</si>
  <si>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</si>
  <si>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</si>
  <si>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</si>
  <si>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</si>
  <si>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</si>
  <si>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</si>
  <si>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</si>
  <si>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</si>
  <si>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</si>
  <si>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</si>
  <si>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</si>
  <si>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</si>
  <si>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</si>
  <si>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</si>
  <si>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</si>
  <si>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</si>
  <si>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</si>
  <si>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</si>
  <si>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</si>
  <si>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</si>
  <si>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</si>
  <si>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</si>
  <si>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</si>
  <si>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</si>
  <si>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</si>
  <si>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</si>
  <si>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</si>
  <si>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</si>
  <si>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</si>
  <si>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</si>
  <si>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</si>
  <si>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</si>
  <si>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</si>
  <si>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</si>
  <si>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</si>
  <si>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</si>
  <si>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</si>
  <si>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</si>
  <si>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</si>
  <si>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</si>
  <si>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</si>
  <si>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</si>
  <si>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</si>
  <si>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</si>
  <si>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</si>
  <si>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</si>
  <si>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</si>
  <si>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</si>
  <si>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</si>
  <si>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</si>
  <si>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</si>
  <si>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</si>
  <si>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</si>
  <si>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</si>
  <si>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</si>
  <si>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</si>
  <si>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</si>
  <si>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</si>
  <si>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</si>
  <si>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</si>
  <si>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</si>
  <si>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</si>
  <si>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</si>
  <si>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</si>
  <si>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</si>
  <si>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</si>
  <si>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</si>
  <si>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</si>
  <si>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</si>
  <si>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</si>
  <si>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</si>
  <si>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</si>
  <si>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</si>
  <si>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</si>
  <si>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</si>
  <si>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</si>
  <si>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</si>
  <si>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</si>
  <si>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</si>
  <si>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</si>
  <si>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</si>
  <si>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</si>
  <si>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</si>
  <si>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</si>
  <si>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</si>
  <si>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</si>
  <si>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</si>
  <si>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</si>
  <si>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</si>
  <si>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</si>
  <si>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</si>
  <si>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</si>
  <si>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</si>
  <si>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</si>
  <si>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</si>
  <si>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</si>
  <si>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</si>
  <si>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</si>
  <si>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</si>
  <si>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</si>
  <si>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</si>
  <si>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長崎県西海市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</si>
  <si>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</si>
  <si>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</si>
  <si>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</si>
  <si>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</si>
  <si>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</si>
  <si>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</si>
  <si>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</si>
  <si>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</si>
  <si>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</si>
  <si>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</si>
  <si>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</si>
  <si>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</si>
  <si>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</si>
  <si>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</si>
  <si>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</si>
  <si>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</si>
  <si>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</si>
  <si>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</si>
  <si>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</si>
  <si>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</si>
  <si>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</si>
  <si>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</si>
  <si>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</si>
  <si>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</si>
  <si>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</si>
  <si>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</si>
  <si>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</si>
  <si>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</si>
  <si>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</si>
  <si>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</si>
  <si>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</si>
  <si>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</si>
  <si>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</si>
  <si>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</si>
  <si>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</si>
  <si>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</si>
  <si>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</si>
  <si>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</si>
  <si>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</si>
  <si>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</si>
  <si>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</si>
  <si>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法適用企業</t>
    <phoneticPr fontId="5"/>
  </si>
  <si>
    <t>交通船特別会計</t>
    <phoneticPr fontId="5"/>
  </si>
  <si>
    <t>法非適用企業</t>
    <phoneticPr fontId="5"/>
  </si>
  <si>
    <t>工業団地整備事業特別会計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</si>
  <si>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</si>
  <si>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</si>
  <si>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</si>
  <si>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</si>
  <si>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</si>
  <si>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</si>
  <si>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</si>
  <si>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</si>
  <si>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</si>
  <si>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</si>
  <si>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</si>
  <si>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</si>
  <si>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</si>
  <si>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</si>
  <si>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</si>
  <si>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</si>
  <si>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</si>
  <si>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</si>
  <si>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</si>
  <si>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</si>
  <si>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</si>
  <si>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</si>
  <si>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</si>
  <si>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</si>
  <si>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</si>
  <si>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</si>
  <si>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</si>
  <si>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</si>
  <si>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</si>
  <si>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</si>
  <si>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</si>
  <si>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</si>
  <si>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</si>
  <si>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</si>
  <si>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</si>
  <si>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</si>
  <si>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</si>
  <si>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</si>
  <si>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</si>
  <si>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</si>
  <si>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</si>
  <si>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</si>
  <si>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</si>
  <si>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</si>
  <si>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</si>
  <si>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</si>
  <si>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</si>
  <si>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</si>
  <si>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</si>
  <si>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</si>
  <si>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</si>
  <si>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</si>
  <si>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</si>
  <si>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</si>
  <si>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</si>
  <si>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</si>
  <si>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</si>
  <si>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</si>
  <si>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</si>
  <si>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</si>
  <si>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</si>
  <si>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</si>
  <si>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</si>
  <si>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</si>
  <si>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</si>
  <si>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</si>
  <si>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</si>
  <si>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</si>
  <si>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</si>
  <si>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</si>
  <si>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</si>
  <si>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</si>
  <si>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</si>
  <si>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</si>
  <si>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</si>
  <si>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</si>
  <si>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</si>
  <si>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</si>
  <si>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</si>
  <si>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</si>
  <si>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</si>
  <si>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</si>
  <si>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</si>
  <si>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</si>
  <si>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</si>
  <si>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</si>
  <si>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</si>
  <si>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</si>
  <si>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</si>
  <si>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</si>
  <si>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</si>
  <si>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</si>
  <si>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</si>
  <si>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</si>
  <si>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</si>
  <si>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</si>
  <si>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</si>
  <si>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</si>
  <si>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</si>
  <si>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</si>
  <si>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</si>
  <si>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</si>
  <si>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</si>
  <si>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</si>
  <si>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</si>
  <si>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</si>
  <si>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</si>
  <si>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</si>
  <si>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</si>
  <si>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</si>
  <si>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</si>
  <si>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</si>
  <si>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</si>
  <si>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</si>
  <si>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</si>
  <si>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</si>
  <si>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</si>
  <si>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</si>
  <si>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</si>
  <si>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</si>
  <si>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</si>
  <si>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</si>
  <si>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</si>
  <si>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</si>
  <si>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</si>
  <si>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</si>
  <si>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</si>
  <si>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</si>
  <si>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</si>
  <si>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</si>
  <si>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</si>
  <si>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</si>
  <si>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</si>
  <si>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</si>
  <si>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</si>
  <si>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</si>
  <si>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</si>
  <si>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</si>
  <si>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</si>
  <si>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</si>
  <si>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</si>
  <si>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</si>
  <si>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</si>
  <si>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</si>
  <si>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</si>
  <si>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</si>
  <si>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</si>
  <si>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</si>
  <si>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</si>
  <si>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</si>
  <si>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</si>
  <si>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</si>
  <si>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下水道事業会計</t>
  </si>
  <si>
    <t>工業用水道事業会計</t>
  </si>
  <si>
    <t>介護保険特別会計</t>
  </si>
  <si>
    <t>国民健康保険特別会計</t>
  </si>
  <si>
    <t>交通船特別会計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</si>
  <si>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</si>
  <si>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</si>
  <si>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</si>
  <si>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</si>
  <si>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</si>
  <si>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</si>
  <si>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</si>
  <si>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</si>
  <si>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</si>
  <si>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</si>
  <si>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長崎県市町村総合事務組合（一般会計）</t>
    <phoneticPr fontId="2"/>
  </si>
  <si>
    <t>長崎県市町村総合事務組合（市町村会館管理事業特別会計）</t>
    <phoneticPr fontId="2"/>
  </si>
  <si>
    <t>長崎県市町村総合事務組合（市町村会館馬町別館管理事業特別会計）</t>
    <phoneticPr fontId="2"/>
  </si>
  <si>
    <t>長崎県市町村総合事務組合（公平委員会事業特別会計）</t>
    <phoneticPr fontId="2"/>
  </si>
  <si>
    <t>長崎県市町村総合事務組合（行政不服審査会事業特別会計）</t>
    <phoneticPr fontId="2"/>
  </si>
  <si>
    <t>長崎県市町村総合事務組合（交通災害共済事業特別会計）</t>
    <phoneticPr fontId="2"/>
  </si>
  <si>
    <t>長崎県後期高齢者医療広域連合（普通会計）</t>
    <phoneticPr fontId="2"/>
  </si>
  <si>
    <t>長崎県後期高齢者医療広域連合（後期高齢者医療事業会計）</t>
    <phoneticPr fontId="2"/>
  </si>
  <si>
    <t>長崎県林業公社</t>
    <rPh sb="0" eb="3">
      <t>ナガサキケン</t>
    </rPh>
    <rPh sb="3" eb="5">
      <t>リンギョウ</t>
    </rPh>
    <rPh sb="5" eb="7">
      <t>コウシャ</t>
    </rPh>
    <phoneticPr fontId="2"/>
  </si>
  <si>
    <t>-</t>
    <phoneticPr fontId="2"/>
  </si>
  <si>
    <t>地域振興基金</t>
    <rPh sb="0" eb="6">
      <t>チイキシンコウキキン</t>
    </rPh>
    <phoneticPr fontId="5"/>
  </si>
  <si>
    <t>合併市町村振興基金</t>
    <phoneticPr fontId="5"/>
  </si>
  <si>
    <t>社会福祉基金</t>
    <phoneticPr fontId="5"/>
  </si>
  <si>
    <t>ふるさと西海応援寄附金基金</t>
    <rPh sb="8" eb="10">
      <t>キフ</t>
    </rPh>
    <phoneticPr fontId="5"/>
  </si>
  <si>
    <t>子ども夢基金</t>
    <phoneticPr fontId="5"/>
  </si>
  <si>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</si>
  <si>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</si>
  <si>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</si>
  <si>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</si>
  <si>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当市の将来負担比率は、充当可能財源等が将来負担額を上回ったことから比率なしとなっており、有形固定資産減価償却率は類似団体平均値を下回っている。
　有形固定資産減価償却率の上昇を抑制するためには老朽化した公共施設の集約化・複合化、除却に取り組む必要があり、地方債の発行に伴い将来負担比率は一定上昇することが見込まれる。
　今後、老朽化した施設の更新等による財政負担が懸念されることから、公共施設等総合管理計画に基づいて老朽化した公共施設の集約化・複合化や除却に努める。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</si>
  <si>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</si>
  <si>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</si>
  <si>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</si>
  <si>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</si>
  <si>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</si>
  <si>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</si>
  <si>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当市の将来負担比率は、充当可能財源等が将来負担額を上回ったことから比率なしとなっており、実質公債費比率は継続的に実施してきた地方債繰上償還の効果により、類似団体平均値を下回っている。
　今後は、これまでの大型事業の元金償還の開始や繰上償還していたものの交付税措置終了、工業団地関連の繰出金の増加により、実質公債費比率の上昇が見込まれることから、新規地方債発行額の抑制や計画的な起債元金の繰上償還など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</si>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</sst>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63FA557-BB29-44CA-AC3D-08A5980C5BF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FD87-4FF2-9290-B3DD88D9082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123827</c:v>
                </c:pt>
                <c:pt idx="1">
                  <c:v>99143</c:v>
                </c:pt>
                <c:pt idx="2">
                  <c:v>134971</c:v>
                </c:pt>
                <c:pt idx="3">
                  <c:v>139912</c:v>
                </c:pt>
                <c:pt idx="4">
                  <c:v>90102</c:v>
                </c:pt>
              </c:numCache>
            </c:numRef>
          </c:val>
          <c:smooth val="0"/>
          <c:extLst>
            <c:ext xmlns:c16="http://schemas.microsoft.com/office/drawing/2014/chart" uri="{C3380CC4-5D6E-409C-BE32-E72D297353CC}">
              <c16:uniqueId val="{00000001-FD87-4FF2-9290-B3DD88D9082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6.93</c:v>
                </c:pt>
                <c:pt idx="1">
                  <c:v>7.01</c:v>
                </c:pt>
                <c:pt idx="2">
                  <c:v>8.52</c:v>
                </c:pt>
                <c:pt idx="3">
                  <c:v>6.79</c:v>
                </c:pt>
                <c:pt idx="4">
                  <c:v>9.5399999999999991</c:v>
                </c:pt>
              </c:numCache>
            </c:numRef>
          </c:val>
          <c:extLst>
            <c:ext xmlns:c16="http://schemas.microsoft.com/office/drawing/2014/chart" uri="{C3380CC4-5D6E-409C-BE32-E72D297353CC}">
              <c16:uniqueId val="{00000000-2DEF-4F81-B3BA-2A3BBEE92C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23.17</c:v>
                </c:pt>
                <c:pt idx="1">
                  <c:v>24.64</c:v>
                </c:pt>
                <c:pt idx="2">
                  <c:v>24.18</c:v>
                </c:pt>
                <c:pt idx="3">
                  <c:v>26.25</c:v>
                </c:pt>
                <c:pt idx="4">
                  <c:v>23.72</c:v>
                </c:pt>
              </c:numCache>
            </c:numRef>
          </c:val>
          <c:extLst>
            <c:ext xmlns:c16="http://schemas.microsoft.com/office/drawing/2014/chart" uri="{C3380CC4-5D6E-409C-BE32-E72D297353CC}">
              <c16:uniqueId val="{00000001-2DEF-4F81-B3BA-2A3BBEE92C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10.18</c:v>
                </c:pt>
                <c:pt idx="1">
                  <c:v>9.85</c:v>
                </c:pt>
                <c:pt idx="2">
                  <c:v>8.9700000000000006</c:v>
                </c:pt>
                <c:pt idx="3">
                  <c:v>8.75</c:v>
                </c:pt>
                <c:pt idx="4">
                  <c:v>7.86</c:v>
                </c:pt>
              </c:numCache>
            </c:numRef>
          </c:val>
          <c:smooth val="0"/>
          <c:extLst>
            <c:ext xmlns:c16="http://schemas.microsoft.com/office/drawing/2014/chart" uri="{C3380CC4-5D6E-409C-BE32-E72D297353CC}">
              <c16:uniqueId val="{00000002-2DEF-4F81-B3BA-2A3BBEE92C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0.35</c:v>
                </c:pt>
                <c:pt idx="2">
                  <c:v>#N/A</c:v>
                </c:pt>
                <c:pt idx="3">
                  <c:v>0.28999999999999998</c:v>
                </c:pt>
                <c:pt idx="4">
                  <c:v>#N/A</c:v>
                </c:pt>
                <c:pt idx="5">
                  <c:v>1.83</c:v>
                </c:pt>
                <c:pt idx="6">
                  <c:v>#N/A</c:v>
                </c:pt>
                <c:pt idx="7">
                  <c:v>0</c:v>
                </c:pt>
                <c:pt idx="8">
                  <c:v>#N/A</c:v>
                </c:pt>
                <c:pt idx="9">
                  <c:v>0</c:v>
                </c:pt>
              </c:numCache>
            </c:numRef>
          </c:val>
          <c:extLst>
            <c:ext xmlns:c16="http://schemas.microsoft.com/office/drawing/2014/chart" uri="{C3380CC4-5D6E-409C-BE32-E72D297353CC}">
              <c16:uniqueId val="{00000000-8301-4516-91CA-02FA003EFB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301-4516-91CA-02FA003EFB1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8301-4516-91CA-02FA003EFB18}"/>
            </c:ext>
          </c:extLst>
        </c:ser>
        <c:ser>
          <c:idx val="3"/>
          <c:order val="3"/>
          <c:tx>
            <c:strRef>
              <c:f>データシート!$A$30</c:f>
              <c:strCache>
                <c:ptCount val="1"/>
                <c:pt idx="0">
                  <c:v>交通船特別会計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0.06</c:v>
                </c:pt>
                <c:pt idx="4">
                  <c:v>#N/A</c:v>
                </c:pt>
                <c:pt idx="5">
                  <c:v>0.08</c:v>
                </c:pt>
                <c:pt idx="6">
                  <c:v>#N/A</c:v>
                </c:pt>
                <c:pt idx="7">
                  <c:v>0.02</c:v>
                </c:pt>
                <c:pt idx="8">
                  <c:v>#N/A</c:v>
                </c:pt>
                <c:pt idx="9">
                  <c:v>0.04</c:v>
                </c:pt>
              </c:numCache>
            </c:numRef>
          </c:val>
          <c:extLst>
            <c:ext xmlns:c16="http://schemas.microsoft.com/office/drawing/2014/chart" uri="{C3380CC4-5D6E-409C-BE32-E72D297353CC}">
              <c16:uniqueId val="{00000003-8301-4516-91CA-02FA003EFB18}"/>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1.1599999999999999</c:v>
                </c:pt>
                <c:pt idx="2">
                  <c:v>#N/A</c:v>
                </c:pt>
                <c:pt idx="3">
                  <c:v>1.39</c:v>
                </c:pt>
                <c:pt idx="4">
                  <c:v>#N/A</c:v>
                </c:pt>
                <c:pt idx="5">
                  <c:v>1.17</c:v>
                </c:pt>
                <c:pt idx="6">
                  <c:v>#N/A</c:v>
                </c:pt>
                <c:pt idx="7">
                  <c:v>1.1000000000000001</c:v>
                </c:pt>
                <c:pt idx="8">
                  <c:v>#N/A</c:v>
                </c:pt>
                <c:pt idx="9">
                  <c:v>0.73</c:v>
                </c:pt>
              </c:numCache>
            </c:numRef>
          </c:val>
          <c:extLst>
            <c:ext xmlns:c16="http://schemas.microsoft.com/office/drawing/2014/chart" uri="{C3380CC4-5D6E-409C-BE32-E72D297353CC}">
              <c16:uniqueId val="{00000004-8301-4516-91CA-02FA003EFB18}"/>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0.82</c:v>
                </c:pt>
                <c:pt idx="2">
                  <c:v>#N/A</c:v>
                </c:pt>
                <c:pt idx="3">
                  <c:v>0.77</c:v>
                </c:pt>
                <c:pt idx="4">
                  <c:v>#N/A</c:v>
                </c:pt>
                <c:pt idx="5">
                  <c:v>0.53</c:v>
                </c:pt>
                <c:pt idx="6">
                  <c:v>#N/A</c:v>
                </c:pt>
                <c:pt idx="7">
                  <c:v>0.72</c:v>
                </c:pt>
                <c:pt idx="8">
                  <c:v>#N/A</c:v>
                </c:pt>
                <c:pt idx="9">
                  <c:v>0.84</c:v>
                </c:pt>
              </c:numCache>
            </c:numRef>
          </c:val>
          <c:extLst>
            <c:ext xmlns:c16="http://schemas.microsoft.com/office/drawing/2014/chart" uri="{C3380CC4-5D6E-409C-BE32-E72D297353CC}">
              <c16:uniqueId val="{00000005-8301-4516-91CA-02FA003EFB18}"/>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2.4300000000000002</c:v>
                </c:pt>
                <c:pt idx="2">
                  <c:v>#N/A</c:v>
                </c:pt>
                <c:pt idx="3">
                  <c:v>2.46</c:v>
                </c:pt>
                <c:pt idx="4">
                  <c:v>#N/A</c:v>
                </c:pt>
                <c:pt idx="5">
                  <c:v>2.33</c:v>
                </c:pt>
                <c:pt idx="6">
                  <c:v>#N/A</c:v>
                </c:pt>
                <c:pt idx="7">
                  <c:v>2.19</c:v>
                </c:pt>
                <c:pt idx="8">
                  <c:v>#N/A</c:v>
                </c:pt>
                <c:pt idx="9">
                  <c:v>2.2599999999999998</c:v>
                </c:pt>
              </c:numCache>
            </c:numRef>
          </c:val>
          <c:extLst>
            <c:ext xmlns:c16="http://schemas.microsoft.com/office/drawing/2014/chart" uri="{C3380CC4-5D6E-409C-BE32-E72D297353CC}">
              <c16:uniqueId val="{00000006-8301-4516-91CA-02FA003EFB1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1.82</c:v>
                </c:pt>
                <c:pt idx="8">
                  <c:v>#N/A</c:v>
                </c:pt>
                <c:pt idx="9">
                  <c:v>2.77</c:v>
                </c:pt>
              </c:numCache>
            </c:numRef>
          </c:val>
          <c:extLst>
            <c:ext xmlns:c16="http://schemas.microsoft.com/office/drawing/2014/chart" uri="{C3380CC4-5D6E-409C-BE32-E72D297353CC}">
              <c16:uniqueId val="{00000007-8301-4516-91CA-02FA003EFB1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6.87</c:v>
                </c:pt>
                <c:pt idx="2">
                  <c:v>#N/A</c:v>
                </c:pt>
                <c:pt idx="3">
                  <c:v>6.92</c:v>
                </c:pt>
                <c:pt idx="4">
                  <c:v>#N/A</c:v>
                </c:pt>
                <c:pt idx="5">
                  <c:v>8.16</c:v>
                </c:pt>
                <c:pt idx="6">
                  <c:v>#N/A</c:v>
                </c:pt>
                <c:pt idx="7">
                  <c:v>6.78</c:v>
                </c:pt>
                <c:pt idx="8">
                  <c:v>#N/A</c:v>
                </c:pt>
                <c:pt idx="9">
                  <c:v>9.5399999999999991</c:v>
                </c:pt>
              </c:numCache>
            </c:numRef>
          </c:val>
          <c:extLst>
            <c:ext xmlns:c16="http://schemas.microsoft.com/office/drawing/2014/chart" uri="{C3380CC4-5D6E-409C-BE32-E72D297353CC}">
              <c16:uniqueId val="{00000008-8301-4516-91CA-02FA003EFB1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8.06</c:v>
                </c:pt>
                <c:pt idx="2">
                  <c:v>#N/A</c:v>
                </c:pt>
                <c:pt idx="3">
                  <c:v>8.3000000000000007</c:v>
                </c:pt>
                <c:pt idx="4">
                  <c:v>#N/A</c:v>
                </c:pt>
                <c:pt idx="5">
                  <c:v>9.26</c:v>
                </c:pt>
                <c:pt idx="6">
                  <c:v>#N/A</c:v>
                </c:pt>
                <c:pt idx="7">
                  <c:v>9.66</c:v>
                </c:pt>
                <c:pt idx="8">
                  <c:v>#N/A</c:v>
                </c:pt>
                <c:pt idx="9">
                  <c:v>10.27</c:v>
                </c:pt>
              </c:numCache>
            </c:numRef>
          </c:val>
          <c:extLst>
            <c:ext xmlns:c16="http://schemas.microsoft.com/office/drawing/2014/chart" uri="{C3380CC4-5D6E-409C-BE32-E72D297353CC}">
              <c16:uniqueId val="{00000009-8301-4516-91CA-02FA003EFB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3013</c:v>
                </c:pt>
                <c:pt idx="5">
                  <c:v>3013</c:v>
                </c:pt>
                <c:pt idx="8">
                  <c:v>3008</c:v>
                </c:pt>
                <c:pt idx="11">
                  <c:v>3002</c:v>
                </c:pt>
                <c:pt idx="14">
                  <c:v>2700</c:v>
                </c:pt>
              </c:numCache>
            </c:numRef>
          </c:val>
          <c:extLst>
            <c:ext xmlns:c16="http://schemas.microsoft.com/office/drawing/2014/chart" uri="{C3380CC4-5D6E-409C-BE32-E72D297353CC}">
              <c16:uniqueId val="{00000000-361A-4557-B4A9-CED550E884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361A-4557-B4A9-CED550E884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61A-4557-B4A9-CED550E884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1A-4557-B4A9-CED550E884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707</c:v>
                </c:pt>
                <c:pt idx="3">
                  <c:v>720</c:v>
                </c:pt>
                <c:pt idx="6">
                  <c:v>723</c:v>
                </c:pt>
                <c:pt idx="9">
                  <c:v>730</c:v>
                </c:pt>
                <c:pt idx="12">
                  <c:v>718</c:v>
                </c:pt>
              </c:numCache>
            </c:numRef>
          </c:val>
          <c:extLst>
            <c:ext xmlns:c16="http://schemas.microsoft.com/office/drawing/2014/chart" uri="{C3380CC4-5D6E-409C-BE32-E72D297353CC}">
              <c16:uniqueId val="{00000004-361A-4557-B4A9-CED550E884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1A-4557-B4A9-CED550E884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61A-4557-B4A9-CED550E884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2220</c:v>
                </c:pt>
                <c:pt idx="3">
                  <c:v>2032</c:v>
                </c:pt>
                <c:pt idx="6">
                  <c:v>2005</c:v>
                </c:pt>
                <c:pt idx="9">
                  <c:v>1995</c:v>
                </c:pt>
                <c:pt idx="12">
                  <c:v>2006</c:v>
                </c:pt>
              </c:numCache>
            </c:numRef>
          </c:val>
          <c:extLst>
            <c:ext xmlns:c16="http://schemas.microsoft.com/office/drawing/2014/chart" uri="{C3380CC4-5D6E-409C-BE32-E72D297353CC}">
              <c16:uniqueId val="{00000007-361A-4557-B4A9-CED550E884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-86</c:v>
                </c:pt>
                <c:pt idx="2">
                  <c:v>#N/A</c:v>
                </c:pt>
                <c:pt idx="3">
                  <c:v>#N/A</c:v>
                </c:pt>
                <c:pt idx="4">
                  <c:v>-261</c:v>
                </c:pt>
                <c:pt idx="5">
                  <c:v>#N/A</c:v>
                </c:pt>
                <c:pt idx="6">
                  <c:v>#N/A</c:v>
                </c:pt>
                <c:pt idx="7">
                  <c:v>-280</c:v>
                </c:pt>
                <c:pt idx="8">
                  <c:v>#N/A</c:v>
                </c:pt>
                <c:pt idx="9">
                  <c:v>#N/A</c:v>
                </c:pt>
                <c:pt idx="10">
                  <c:v>-276</c:v>
                </c:pt>
                <c:pt idx="11">
                  <c:v>#N/A</c:v>
                </c:pt>
                <c:pt idx="12">
                  <c:v>#N/A</c:v>
                </c:pt>
                <c:pt idx="13">
                  <c:v>25</c:v>
                </c:pt>
                <c:pt idx="14">
                  <c:v>#N/A</c:v>
                </c:pt>
              </c:numCache>
            </c:numRef>
          </c:val>
          <c:smooth val="0"/>
          <c:extLst>
            <c:ext xmlns:c16="http://schemas.microsoft.com/office/drawing/2014/chart" uri="{C3380CC4-5D6E-409C-BE32-E72D297353CC}">
              <c16:uniqueId val="{00000008-361A-4557-B4A9-CED550E884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25678</c:v>
                </c:pt>
                <c:pt idx="5">
                  <c:v>25052</c:v>
                </c:pt>
                <c:pt idx="8">
                  <c:v>24724</c:v>
                </c:pt>
                <c:pt idx="11">
                  <c:v>24235</c:v>
                </c:pt>
                <c:pt idx="14">
                  <c:v>23472</c:v>
                </c:pt>
              </c:numCache>
            </c:numRef>
          </c:val>
          <c:extLst>
            <c:ext xmlns:c16="http://schemas.microsoft.com/office/drawing/2014/chart" uri="{C3380CC4-5D6E-409C-BE32-E72D297353CC}">
              <c16:uniqueId val="{00000000-1846-4524-A1A2-ADC1BFF80A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939</c:v>
                </c:pt>
                <c:pt idx="5">
                  <c:v>894</c:v>
                </c:pt>
                <c:pt idx="8">
                  <c:v>882</c:v>
                </c:pt>
                <c:pt idx="11">
                  <c:v>965</c:v>
                </c:pt>
                <c:pt idx="14">
                  <c:v>1010</c:v>
                </c:pt>
              </c:numCache>
            </c:numRef>
          </c:val>
          <c:extLst>
            <c:ext xmlns:c16="http://schemas.microsoft.com/office/drawing/2014/chart" uri="{C3380CC4-5D6E-409C-BE32-E72D297353CC}">
              <c16:uniqueId val="{00000001-1846-4524-A1A2-ADC1BFF80A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13475</c:v>
                </c:pt>
                <c:pt idx="5">
                  <c:v>13714</c:v>
                </c:pt>
                <c:pt idx="8">
                  <c:v>13454</c:v>
                </c:pt>
                <c:pt idx="11">
                  <c:v>13612</c:v>
                </c:pt>
                <c:pt idx="14">
                  <c:v>14331</c:v>
                </c:pt>
              </c:numCache>
            </c:numRef>
          </c:val>
          <c:extLst>
            <c:ext xmlns:c16="http://schemas.microsoft.com/office/drawing/2014/chart" uri="{C3380CC4-5D6E-409C-BE32-E72D297353CC}">
              <c16:uniqueId val="{00000002-1846-4524-A1A2-ADC1BFF80A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46-4524-A1A2-ADC1BFF80A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46-4524-A1A2-ADC1BFF80A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16</c:v>
                </c:pt>
                <c:pt idx="3">
                  <c:v>15</c:v>
                </c:pt>
                <c:pt idx="6">
                  <c:v>14</c:v>
                </c:pt>
                <c:pt idx="9">
                  <c:v>13</c:v>
                </c:pt>
                <c:pt idx="12">
                  <c:v>12</c:v>
                </c:pt>
              </c:numCache>
            </c:numRef>
          </c:val>
          <c:extLst>
            <c:ext xmlns:c16="http://schemas.microsoft.com/office/drawing/2014/chart" uri="{C3380CC4-5D6E-409C-BE32-E72D297353CC}">
              <c16:uniqueId val="{00000005-1846-4524-A1A2-ADC1BFF80A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3522</c:v>
                </c:pt>
                <c:pt idx="3">
                  <c:v>3434</c:v>
                </c:pt>
                <c:pt idx="6">
                  <c:v>3485</c:v>
                </c:pt>
                <c:pt idx="9">
                  <c:v>3437</c:v>
                </c:pt>
                <c:pt idx="12">
                  <c:v>3375</c:v>
                </c:pt>
              </c:numCache>
            </c:numRef>
          </c:val>
          <c:extLst>
            <c:ext xmlns:c16="http://schemas.microsoft.com/office/drawing/2014/chart" uri="{C3380CC4-5D6E-409C-BE32-E72D297353CC}">
              <c16:uniqueId val="{00000006-1846-4524-A1A2-ADC1BFF80A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846-4524-A1A2-ADC1BFF80A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6654</c:v>
                </c:pt>
                <c:pt idx="3">
                  <c:v>6928</c:v>
                </c:pt>
                <c:pt idx="6">
                  <c:v>7793</c:v>
                </c:pt>
                <c:pt idx="9">
                  <c:v>8897</c:v>
                </c:pt>
                <c:pt idx="12">
                  <c:v>9289</c:v>
                </c:pt>
              </c:numCache>
            </c:numRef>
          </c:val>
          <c:extLst>
            <c:ext xmlns:c16="http://schemas.microsoft.com/office/drawing/2014/chart" uri="{C3380CC4-5D6E-409C-BE32-E72D297353CC}">
              <c16:uniqueId val="{00000008-1846-4524-A1A2-ADC1BFF80A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c:v>
                </c:pt>
                <c:pt idx="3">
                  <c:v>5</c:v>
                </c:pt>
                <c:pt idx="6">
                  <c:v>0</c:v>
                </c:pt>
                <c:pt idx="9">
                  <c:v>0</c:v>
                </c:pt>
                <c:pt idx="12">
                  <c:v>0</c:v>
                </c:pt>
              </c:numCache>
            </c:numRef>
          </c:val>
          <c:extLst>
            <c:ext xmlns:c16="http://schemas.microsoft.com/office/drawing/2014/chart" uri="{C3380CC4-5D6E-409C-BE32-E72D297353CC}">
              <c16:uniqueId val="{00000009-1846-4524-A1A2-ADC1BFF80A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20049</c:v>
                </c:pt>
                <c:pt idx="3">
                  <c:v>19947</c:v>
                </c:pt>
                <c:pt idx="6">
                  <c:v>20292</c:v>
                </c:pt>
                <c:pt idx="9">
                  <c:v>20616</c:v>
                </c:pt>
                <c:pt idx="12">
                  <c:v>19802</c:v>
                </c:pt>
              </c:numCache>
            </c:numRef>
          </c:val>
          <c:extLst>
            <c:ext xmlns:c16="http://schemas.microsoft.com/office/drawing/2014/chart" uri="{C3380CC4-5D6E-409C-BE32-E72D297353CC}">
              <c16:uniqueId val="{0000000A-1846-4524-A1A2-ADC1BFF80A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846-4524-A1A2-ADC1BFF80A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2992</c:v>
                </c:pt>
                <c:pt idx="1">
                  <c:v>3262</c:v>
                </c:pt>
                <c:pt idx="2">
                  <c:v>2938</c:v>
                </c:pt>
              </c:numCache>
            </c:numRef>
          </c:val>
          <c:extLst>
            <c:ext xmlns:c16="http://schemas.microsoft.com/office/drawing/2014/chart" uri="{C3380CC4-5D6E-409C-BE32-E72D297353CC}">
              <c16:uniqueId val="{00000000-BF97-4F26-B5E9-F405AF8E8A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781</c:v>
                </c:pt>
                <c:pt idx="1">
                  <c:v>295</c:v>
                </c:pt>
                <c:pt idx="2">
                  <c:v>1037</c:v>
                </c:pt>
              </c:numCache>
            </c:numRef>
          </c:val>
          <c:extLst>
            <c:ext xmlns:c16="http://schemas.microsoft.com/office/drawing/2014/chart" uri="{C3380CC4-5D6E-409C-BE32-E72D297353CC}">
              <c16:uniqueId val="{00000001-BF97-4F26-B5E9-F405AF8E8A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11928</c:v>
                </c:pt>
                <c:pt idx="1">
                  <c:v>12191</c:v>
                </c:pt>
                <c:pt idx="2">
                  <c:v>12457</c:v>
                </c:pt>
              </c:numCache>
            </c:numRef>
          </c:val>
          <c:extLst>
            <c:ext xmlns:c16="http://schemas.microsoft.com/office/drawing/2014/chart" uri="{C3380CC4-5D6E-409C-BE32-E72D297353CC}">
              <c16:uniqueId val="{00000002-BF97-4F26-B5E9-F405AF8E8A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{AAC7DDDD-CEF7-43DC-8D4E-32C8F9FB4D4E}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754-471D-9164-A6721BD256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{03F14DDA-0A11-4AAF-968C-AC5FC699C7D1}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54-471D-9164-A6721BD256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{2CFEBE15-1F5F-40EB-9478-6EEFA9956153}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54-471D-9164-A6721BD256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{472E9D78-EA9D-4F0B-9FDC-4CFD20C5DFC0}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54-471D-9164-A6721BD256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{771EE2E5-CEDF-48F2-8631-78A4A33D0574}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54-471D-9164-A6721BD256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{B2B3B9F9-7EFA-4C86-A3E3-6EF8C84DA34B}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754-471D-9164-A6721BD256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{2460D558-430A-4FD3-A17B-9D352FA63B28}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754-471D-9164-A6721BD256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{7374529C-048A-49C6-A88B-87285C049E70}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754-471D-9164-A6721BD256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{653A2CD6-8633-4D89-890C-2F18B7007E75}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754-471D-9164-A6721BD256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53.1</c:v>
                </c:pt>
                <c:pt idx="8">
                  <c:v>54.9</c:v>
                </c:pt>
                <c:pt idx="16">
                  <c:v>56.5</c:v>
                </c:pt>
                <c:pt idx="24">
                  <c:v>58</c:v>
                </c:pt>
                <c:pt idx="32">
                  <c:v>59.6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754-471D-9164-A6721BD256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{8C1FF855-8429-4601-9B2F-19E3FDBDDE81}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754-471D-9164-A6721BD256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{93A777A8-D295-407F-93C5-E3456DCFC178}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54-471D-9164-A6721BD256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{7C83B14B-72FF-4B43-8302-3D56A9BAAE7D}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54-471D-9164-A6721BD256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{EA20F4FF-DB38-4BDC-B541-AE23AE300B85}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54-471D-9164-A6721BD256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{CD252CCC-D0B6-4CEA-8E2C-A755FE266EE8}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54-471D-9164-A6721BD2569A}"/>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{3CFA6012-BE7B-4961-BBDE-D35AFA644F53}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754-471D-9164-A6721BD2569A}"/>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{F21DB3C2-89C3-4D24-8234-F07A3426809E}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754-471D-9164-A6721BD2569A}"/>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{E6679585-CB19-40D4-992A-54B9A714E9B5}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754-471D-9164-A6721BD2569A}"/>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{8F2BAEBE-265B-4E96-99A6-5A176EB97FA9}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754-471D-9164-A6721BD256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6754-471D-9164-A6721BD2569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{3B5CA72D-D68C-4B50-AC55-F00B114D8748}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91E-49FA-8B8C-6AB67ECB6F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{F05C249F-F9F4-4A78-9B04-DB5833F13014}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1E-49FA-8B8C-6AB67ECB6F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{623D6CC2-16B1-46F2-A4BC-06B2FD257895}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1E-49FA-8B8C-6AB67ECB6F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{60881E46-5EC1-4215-A2E8-9F17205118D7}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1E-49FA-8B8C-6AB67ECB6F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{2B0B0470-5D6F-4019-A44F-37BA83A2717F}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1E-49FA-8B8C-6AB67ECB6F3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{9F6810BF-75AF-4091-911D-278BFC57D2E3}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91E-49FA-8B8C-6AB67ECB6F3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{B98030FC-4D62-44F9-963D-8FA6B0A6DA5B}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91E-49FA-8B8C-6AB67ECB6F3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{4A42E336-4BEC-4A04-A92F-9E6F922C67C5}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91E-49FA-8B8C-6AB67ECB6F3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{8A3FFA66-A127-41E9-8891-4E9F49DF521E}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91E-49FA-8B8C-6AB67ECB6F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-1.4</c:v>
                </c:pt>
                <c:pt idx="16">
                  <c:v>-2.1</c:v>
                </c:pt>
                <c:pt idx="24">
                  <c:v>-2.8</c:v>
                </c:pt>
                <c:pt idx="32">
                  <c:v>-1.8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91E-49FA-8B8C-6AB67ECB6F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{9C3B75E4-8141-48E1-9001-F8B8104017E4}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91E-49FA-8B8C-6AB67ECB6F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{63EA7B50-A50A-4A94-B054-17166CCFFB0F}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1E-49FA-8B8C-6AB67ECB6F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{7800024E-8009-4B9E-9048-F51903C0D407}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1E-49FA-8B8C-6AB67ECB6F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{5646BD1A-6E49-41EA-8F52-A0F853B1E6AF}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1E-49FA-8B8C-6AB67ECB6F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{36A2A8CA-6045-45CB-9A7E-239A29FE70E8}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1E-49FA-8B8C-6AB67ECB6F3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{6C32CDCE-AE27-41A0-991A-9394D8AF4BC0}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91E-49FA-8B8C-6AB67ECB6F3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{0DDA77C0-54D8-4101-B232-0C96C541DC54}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91E-49FA-8B8C-6AB67ECB6F3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{04C2E0B3-F927-4E8D-B008-A8F56FB259BB}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91E-49FA-8B8C-6AB67ECB6F3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{ACB946BE-2646-465F-BA2F-986172BDD3E3}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91E-49FA-8B8C-6AB67ECB6F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791E-49FA-8B8C-6AB67ECB6F33}"/>
            </c:ext>
          </c:extLst>
        </c:ser>
        <c:dLbls>
          <c:showLegendKey val="0"/>
          <c:showVal val="1"/>
          <c:showCatName val="0"/>
          <c:showSerName val="0"/>
          <c:showPercent val="0"/>
          <c:showBubbleSize val="0"/>
        </c:dLbls>
        <c:axId val="84219776"/>
        <c:axId val="84234240"/>
      </c:scatterChart>
      <c:valAx>
        <c:axId val="84219776"/>
        <c:scaling>
          <c:orientation val="maxMin"/>
          <c:max val="8.6"/>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算入公債費等については、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合併特例債（県道路建設事業地元負担金）の算定終了による災害復旧費等に係る基準財政需要額の減少等の影響により▲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百万円となり、Ｒ</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年度実質公債費比率（単年度）は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今後も新規地方債の発行抑制や計画的な起債元金の繰上償還などに努める。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一般会計等では満期一括償還地方債を利用していない。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一般会計等に係る地方債の現在高は、当該年度に実施した繰上償還により前年度比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百万円の減となっているものの、公営企業債等繰入見込額が、工業団地整備事業特別会計の整備工事にかかる地方債現在高の増（前年度比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+315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百万円）などにより前年度比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392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充当可能基金は、財政調整基金は減しているものの（▲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百万円）、減債基金の増（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+741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百万円）、ふるさと応援寄附金基金の増などにより前年度比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719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また、基準財政需要額算入見込額では、下水債現在高の減に伴う下水道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入見込額減等により前年度比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763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前年度と同様に充当可能財源等が将来負担額を上回ったため、将来負担比率の分子は▲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6,336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百万円となった。今後も公債費等義務的経費の削減などにより、財政健全化に努める。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長崎県西海市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財政調整基金においては財源調整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のための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2,355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、減債基金においては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後年の償還財源とするための積立等により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、その他特定目的基金においてはふるさと西海応援寄附金基金の積立て等によ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千円の増となり、基金全体としては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財政調整基金では、人口減少に伴う税収等の減少、公共施設の維持管理費等の増加に備えるため、一定水準（標準財政規模の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％）の基金額を維持するよう調整していく。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公債費抑制のための繰上償還や今後開始される大型事業の元金償還に対応するため、積立て及び取崩しを行う。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その他特定目的基金では、長期的な債券運用などにより積立てを推進し、必要に応じて事業の財源として取崩しを行っていく。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地域振興基金：地域の振興・発展に資する事業の財源とする。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合併市町村振興基金：地域住民の連帯の強化及び地域の振興に資する事業の財源とする。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社会福祉基金：社会福祉の推進を図る事業の財源とする。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ふるさと西海応援寄附金基金：市の活性化に資する事業の財源とする。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子ども夢基金：子どもたちのふるさとを思う気持ちを醸成し、将来への夢を抱き育む事業の財源とする。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ふるさと西海応援寄附金基金：ふるさと納税の積立て等により、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長期的な債券運用などにより積立てを推進し、必要に応じて事業の財源として取崩しを行っていく。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地方財政法に基づく前年度繰越金の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財源調整により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千円の取崩しを行ったことにより、Ｒ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3,844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人口減少に伴う税収等の減少、公共施設の維持管理費等の増加に備えるため、一定水準（標準財政規模の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の基金額を維持するよう調整していく。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当該年度における繰上償還の財源とするため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千円を取崩した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後年の償還財源とするため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3,682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公債費抑制のための繰上償還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や今後開始される大型事業の元金償還に対応するため、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積立て及び取崩しを行う。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9CE12BE-40A4-458A-BD64-DDB0062377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57785ED-606C-4C72-AA2D-AB0B3C05C6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24CEAB3-D82B-47A9-932C-CB4BE7ABD56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8FC02A7-A3C6-42C2-8C2C-07396BF7304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91B0327-E97F-4E84-AE81-351E9671029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93A5080-1DF3-4F19-AED8-221433C78D4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802E7A2-E7CD-46A9-9F09-CA4FCFCCAF1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1AB2755-B5A0-4E11-BC0D-DEF48ACAF7F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AF884DF7-91A1-475A-9F40-AC2E99D782E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91312D3-D1E7-4137-8AE7-47FD42700516}"/>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60859B8-CF06-4681-AEE1-5EE48DCBFE5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CC695C03-36A9-463C-A75F-E12FCC7D3A0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8E04883-81A5-4D16-B635-1CC55DB0E1F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FB1C61E7-17D3-4682-B43C-7720A9A32FC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AE8B61F8-FA27-40F6-A251-919E7EC0E8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B6ADA721-8946-4C22-B56E-BBFD9A20B3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CAA0E0B-1A5D-4249-B28F-2E3120B10EC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E7739DC-CAB3-47D9-9789-25091AB99BF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242F77A5-6AF9-454B-8793-92F951196DB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47C5967F-F956-4C3B-B35A-38F2EB76867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A20F67C4-2B94-469A-8F54-AA5DCA4C6F3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9A0881ED-224E-4E73-B8F1-854A00C4C70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26,323
25,990
241.60
26,141,003
24,689,991
1,182,402
12,390,597
19,801,527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865C8E2-7B83-4C1C-8E3B-1B6CCBC1AF1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8C1FAF74-2D6C-49F5-9A93-03A420C5C81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A8C163D-CC18-4F38-A041-D9017673051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409F63E-8FD7-4A99-B5B2-5375A4BB914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CCA0445-DD27-4C3A-8D6F-773A5BF63DC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99C8B0C-364C-4A5A-9F6F-09B4EC6C51B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D0B0A967-3D45-42FD-B395-5ED9543655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8A9A824-8A9B-4D03-8E7C-C82866C3D93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E9355DD-C510-4E02-88DE-BFAFD4B7068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730C39A-3F8D-4A40-BAFB-D2EB5C656B7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B4BF4D22-D5B6-4873-BDE1-6B634788176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1713C40-D12D-4533-B66D-E30DC8A9441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BDAF91EF-0407-4AB1-B9EF-3995F060ED0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763724F-1EB2-4AE1-8E90-6765595BC94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5EC5EC3-FB72-49E6-9846-8BF7E209DDA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A910C91-2494-4E0D-B3A3-EFD593324BD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4A82A4F-EA96-47D7-B58D-415F280DB8A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5572152E-7CF6-4120-8B11-0B33446F5B5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6C706A65-A941-4FF5-B6D9-E772A76A13D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C812050-CE7E-4703-B8A7-A3358AEC3DCD}"/>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0C7DA14-D264-4EB4-8557-13B34BD4739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F838CC3-2863-4ED6-85F5-931AF035753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104045AF-B64D-40FF-B4A6-DF733FE07D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3D8A6BA-5ED2-4F80-A286-E73DB11F58A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C0C373A-1CDD-4A8A-8A23-19B7CEAFE52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5EDFF6B8-E336-410A-BD42-9EC39F446CD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D9E5ED4-AF7B-4BB8-81C3-A5D54E93F34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10BDB46-64FB-465E-A44E-E8390AB7BD8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D7CCDBD-E772-4E25-8EB5-CBB7C0D4981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6E879AF-1676-43E7-8C94-AACE838F7DF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CF484C2C-84E4-4B91-A71B-8475A0A7D70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2D73EF0-512F-4352-AF32-DB442454670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098A037-AF80-4EA7-8BBE-2FD2653E68A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B57D3CB-2EA0-4891-A3C3-B739B9B388A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E49545F-E5A2-4D63-8D2E-492A40AEA50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本市の有形固定資産減価償却率は年々上昇傾向にはあるものの、類似団体平均値と比較すると</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ポイント低い</a:t>
          </a:r>
          <a:r>
            <a:rPr kumimoji="1" lang="en-US" altLang="ja-JP" sz="1100" b="0" i="0" baseline="0">
              <a:solidFill>
                <a:schemeClr val="dk1"/>
              </a:solidFill>
              <a:effectLst/>
              <a:latin typeface="+mn-lt"/>
              <a:ea typeface="+mn-ea"/>
              <a:cs typeface="+mn-cs"/>
            </a:rPr>
            <a:t>59.6</a:t>
          </a:r>
          <a:r>
            <a:rPr kumimoji="1" lang="ja-JP" altLang="ja-JP" sz="1100" b="0" i="0" baseline="0">
              <a:solidFill>
                <a:schemeClr val="dk1"/>
              </a:solidFill>
              <a:effectLst/>
              <a:latin typeface="+mn-lt"/>
              <a:ea typeface="+mn-ea"/>
              <a:cs typeface="+mn-cs"/>
            </a:rPr>
            <a:t>％となっている。合併による公共施設保有数が多く、また耐用年数が残り少ない施設もあるため、今後老朽化が進むと類似団体平均値を上回ることが想定される。当比率の上昇を抑制するため、公共施設等総合管理計画に基づいて老朽化した公共施設の集約化・複合化や除却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4653034C-2ED8-4E23-807A-9A57C6B348B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F080737-2E6B-4064-86C5-C257576D825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CB2C670-FF39-4081-9C28-E544CB118D85}"/>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B93E453F-6AA7-437A-8BF0-C7251DBF172E}"/>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45F2DC4A-48EB-41D4-8A66-171514E0E082}"/>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291FCCD4-080B-47BB-B603-8E29E31DDFE8}"/>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B1BA6583-6A8F-4611-871D-DAC0F1F83CB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361CFA5C-BED5-4762-9A15-B7C17C6ADA76}"/>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BB8AAF42-733B-4850-BFB1-3F87B7B38D62}"/>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F737812-F59D-47EE-80B4-F1DE7CCF3B4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3D114CE5-6C86-4B4D-9AA8-F4B6A919BA1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7CA2711-4175-4300-8C0C-7F0570787E6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71" name="直線コネクタ 70">
          <a:extLst>
            <a:ext uri="{FF2B5EF4-FFF2-40B4-BE49-F238E27FC236}">
              <a16:creationId xmlns:a16="http://schemas.microsoft.com/office/drawing/2014/main" id="{8F9598F6-9C64-4331-A9E6-2A41362EA89D}"/>
            </a:ext>
          </a:extLst>
        </xdr:cNvPr>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72" name="有形固定資産減価償却率最小値テキスト">
          <a:extLst>
            <a:ext uri="{FF2B5EF4-FFF2-40B4-BE49-F238E27FC236}">
              <a16:creationId xmlns:a16="http://schemas.microsoft.com/office/drawing/2014/main" id="{BA5FFF9B-2970-4C56-8E76-0D64EFD75695}"/>
            </a:ext>
          </a:extLst>
        </xdr:cNvPr>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73" name="直線コネクタ 72">
          <a:extLst>
            <a:ext uri="{FF2B5EF4-FFF2-40B4-BE49-F238E27FC236}">
              <a16:creationId xmlns:a16="http://schemas.microsoft.com/office/drawing/2014/main" id="{513C368A-C024-468B-BB66-588CFD2ED406}"/>
            </a:ext>
          </a:extLst>
        </xdr:cNvPr>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74" name="有形固定資産減価償却率最大値テキスト">
          <a:extLst>
            <a:ext uri="{FF2B5EF4-FFF2-40B4-BE49-F238E27FC236}">
              <a16:creationId xmlns:a16="http://schemas.microsoft.com/office/drawing/2014/main" id="{CC249D0E-C768-47CF-A1F7-F6A1908709C9}"/>
            </a:ext>
          </a:extLst>
        </xdr:cNvPr>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75" name="直線コネクタ 74">
          <a:extLst>
            <a:ext uri="{FF2B5EF4-FFF2-40B4-BE49-F238E27FC236}">
              <a16:creationId xmlns:a16="http://schemas.microsoft.com/office/drawing/2014/main" id="{B636D189-1E4F-4C0A-A2B5-3392A0940202}"/>
            </a:ext>
          </a:extLst>
        </xdr:cNvPr>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a:extLst>
            <a:ext uri="{FF2B5EF4-FFF2-40B4-BE49-F238E27FC236}">
              <a16:creationId xmlns:a16="http://schemas.microsoft.com/office/drawing/2014/main" id="{635C70FD-D6EC-431B-B154-3696FECD29C6}"/>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a:extLst>
            <a:ext uri="{FF2B5EF4-FFF2-40B4-BE49-F238E27FC236}">
              <a16:creationId xmlns:a16="http://schemas.microsoft.com/office/drawing/2014/main" id="{EF70BD9A-601F-40D6-A104-DBDF76245A4B}"/>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8" name="フローチャート: 判断 77">
          <a:extLst>
            <a:ext uri="{FF2B5EF4-FFF2-40B4-BE49-F238E27FC236}">
              <a16:creationId xmlns:a16="http://schemas.microsoft.com/office/drawing/2014/main" id="{B4DE17A7-90A5-4D56-8A95-1789DB04A9B2}"/>
            </a:ext>
          </a:extLst>
        </xdr:cNvPr>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9" name="フローチャート: 判断 78">
          <a:extLst>
            <a:ext uri="{FF2B5EF4-FFF2-40B4-BE49-F238E27FC236}">
              <a16:creationId xmlns:a16="http://schemas.microsoft.com/office/drawing/2014/main" id="{704072FC-D8D4-40A7-80E4-526A94AC7F06}"/>
            </a:ext>
          </a:extLst>
        </xdr:cNvPr>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80" name="フローチャート: 判断 79">
          <a:extLst>
            <a:ext uri="{FF2B5EF4-FFF2-40B4-BE49-F238E27FC236}">
              <a16:creationId xmlns:a16="http://schemas.microsoft.com/office/drawing/2014/main" id="{84703496-5954-4CB0-9E71-526516ABD456}"/>
            </a:ext>
          </a:extLst>
        </xdr:cNvPr>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81" name="フローチャート: 判断 80">
          <a:extLst>
            <a:ext uri="{FF2B5EF4-FFF2-40B4-BE49-F238E27FC236}">
              <a16:creationId xmlns:a16="http://schemas.microsoft.com/office/drawing/2014/main" id="{C1FCC6D5-FEE4-4748-8171-5B15EABE1313}"/>
            </a:ext>
          </a:extLst>
        </xdr:cNvPr>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330DA6F-6CE2-4A28-BDC1-6FE220E804C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8F1A2504-5F12-4F52-A901-1E12CCC8834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79A556F-6892-4090-B935-80E834B7C2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ABC94DE-19FF-4961-9288-14A38C62C93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0902FB2-F52B-426D-BC5F-DC1F61D2C84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7" name="楕円 86">
          <a:extLst>
            <a:ext uri="{FF2B5EF4-FFF2-40B4-BE49-F238E27FC236}">
              <a16:creationId xmlns:a16="http://schemas.microsoft.com/office/drawing/2014/main" id="{C0F4A702-EF0C-4928-AD2B-63287AB9AAB2}"/>
            </a:ext>
          </a:extLst>
        </xdr:cNvPr>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67962</xdr:rowOff>
    </xdr:from>
    <xdr:ext cx="405111" cy="259045"/>
    <xdr:sp macro="" textlink="">
      <xdr:nvSpPr>
        <xdr:cNvPr id="88" name="有形固定資産減価償却率該当値テキスト">
          <a:extLst>
            <a:ext uri="{FF2B5EF4-FFF2-40B4-BE49-F238E27FC236}">
              <a16:creationId xmlns:a16="http://schemas.microsoft.com/office/drawing/2014/main" id="{E25F23D0-89F2-486A-AB5E-F4DE3164E8EB}"/>
            </a:ext>
          </a:extLst>
        </xdr:cNvPr>
        <xdr:cNvSpPr txBox="1"/>
      </xdr:nvSpPr>
      <xdr:spPr>
        <a:xfrm>
          <a:off x="4813300" y="5811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9" name="楕円 88">
          <a:extLst>
            <a:ext uri="{FF2B5EF4-FFF2-40B4-BE49-F238E27FC236}">
              <a16:creationId xmlns:a16="http://schemas.microsoft.com/office/drawing/2014/main" id="{C6B55B49-C0FA-4BCF-B626-3C89B210B614}"/>
            </a:ext>
          </a:extLst>
        </xdr:cNvPr>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95885</xdr:rowOff>
    </xdr:to>
    <xdr:cxnSp macro="">
      <xdr:nvCxnSpPr>
        <xdr:cNvPr id="90" name="直線コネクタ 89">
          <a:extLst>
            <a:ext uri="{FF2B5EF4-FFF2-40B4-BE49-F238E27FC236}">
              <a16:creationId xmlns:a16="http://schemas.microsoft.com/office/drawing/2014/main" id="{6E48F6D8-881F-4F65-BE1C-2C0D34015D5E}"/>
            </a:ext>
          </a:extLst>
        </xdr:cNvPr>
        <xdr:cNvCxnSpPr/>
      </xdr:nvCxnSpPr>
      <xdr:spPr>
        <a:xfrm>
          <a:off x="4051300" y="592455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49213</xdr:rowOff>
    </xdr:from>
    <xdr:to>
      <xdr:col>15</xdr:col>
      <xdr:colOff>187325</xdr:colOff>
      <xdr:row>29</xdr:row>
      <xdr:rowOff>150813</xdr:rowOff>
    </xdr:to>
    <xdr:sp macro="" textlink="">
      <xdr:nvSpPr>
        <xdr:cNvPr id="91" name="楕円 90">
          <a:extLst>
            <a:ext uri="{FF2B5EF4-FFF2-40B4-BE49-F238E27FC236}">
              <a16:creationId xmlns:a16="http://schemas.microsoft.com/office/drawing/2014/main" id="{2E0AD6A9-D886-4F8F-9343-67AA48346678}"/>
            </a:ext>
          </a:extLst>
        </xdr:cNvPr>
        <xdr:cNvSpPr/>
      </xdr:nvSpPr>
      <xdr:spPr>
        <a:xfrm>
          <a:off x="3238500" y="579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100013</xdr:rowOff>
    </xdr:from>
    <xdr:to>
      <xdr:col>19</xdr:col>
      <xdr:colOff>136525</xdr:colOff>
      <xdr:row>30</xdr:row>
      <xdr:rowOff>9525</xdr:rowOff>
    </xdr:to>
    <xdr:cxnSp macro="">
      <xdr:nvCxnSpPr>
        <xdr:cNvPr id="92" name="直線コネクタ 91">
          <a:extLst>
            <a:ext uri="{FF2B5EF4-FFF2-40B4-BE49-F238E27FC236}">
              <a16:creationId xmlns:a16="http://schemas.microsoft.com/office/drawing/2014/main" id="{32CA5FFB-94E1-4C48-A56B-E72F9A09AFCB}"/>
            </a:ext>
          </a:extLst>
        </xdr:cNvPr>
        <xdr:cNvCxnSpPr/>
      </xdr:nvCxnSpPr>
      <xdr:spPr>
        <a:xfrm>
          <a:off x="3289300" y="5843588"/>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134303</xdr:rowOff>
    </xdr:from>
    <xdr:to>
      <xdr:col>11</xdr:col>
      <xdr:colOff>187325</xdr:colOff>
      <xdr:row>29</xdr:row>
      <xdr:rowOff>64453</xdr:rowOff>
    </xdr:to>
    <xdr:sp macro="" textlink="">
      <xdr:nvSpPr>
        <xdr:cNvPr id="93" name="楕円 92">
          <a:extLst>
            <a:ext uri="{FF2B5EF4-FFF2-40B4-BE49-F238E27FC236}">
              <a16:creationId xmlns:a16="http://schemas.microsoft.com/office/drawing/2014/main" id="{308A4406-692F-4A83-8643-0D3AF0C29DAC}"/>
            </a:ext>
          </a:extLst>
        </xdr:cNvPr>
        <xdr:cNvSpPr/>
      </xdr:nvSpPr>
      <xdr:spPr>
        <a:xfrm>
          <a:off x="2476500" y="5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13653</xdr:rowOff>
    </xdr:from>
    <xdr:to>
      <xdr:col>15</xdr:col>
      <xdr:colOff>136525</xdr:colOff>
      <xdr:row>29</xdr:row>
      <xdr:rowOff>100013</xdr:rowOff>
    </xdr:to>
    <xdr:cxnSp macro="">
      <xdr:nvCxnSpPr>
        <xdr:cNvPr id="94" name="直線コネクタ 93">
          <a:extLst>
            <a:ext uri="{FF2B5EF4-FFF2-40B4-BE49-F238E27FC236}">
              <a16:creationId xmlns:a16="http://schemas.microsoft.com/office/drawing/2014/main" id="{9D075160-8086-4ED2-989C-0CEF0E3D029E}"/>
            </a:ext>
          </a:extLst>
        </xdr:cNvPr>
        <xdr:cNvCxnSpPr/>
      </xdr:nvCxnSpPr>
      <xdr:spPr>
        <a:xfrm>
          <a:off x="2527300" y="5757228"/>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37147</xdr:rowOff>
    </xdr:from>
    <xdr:to>
      <xdr:col>7</xdr:col>
      <xdr:colOff>187325</xdr:colOff>
      <xdr:row>28</xdr:row>
      <xdr:rowOff>138747</xdr:rowOff>
    </xdr:to>
    <xdr:sp macro="" textlink="">
      <xdr:nvSpPr>
        <xdr:cNvPr id="95" name="楕円 94">
          <a:extLst>
            <a:ext uri="{FF2B5EF4-FFF2-40B4-BE49-F238E27FC236}">
              <a16:creationId xmlns:a16="http://schemas.microsoft.com/office/drawing/2014/main" id="{EA45C3AD-D368-4A7E-93C5-22B482700B5D}"/>
            </a:ext>
          </a:extLst>
        </xdr:cNvPr>
        <xdr:cNvSpPr/>
      </xdr:nvSpPr>
      <xdr:spPr>
        <a:xfrm>
          <a:off x="1714500" y="56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87947</xdr:rowOff>
    </xdr:from>
    <xdr:to>
      <xdr:col>11</xdr:col>
      <xdr:colOff>136525</xdr:colOff>
      <xdr:row>29</xdr:row>
      <xdr:rowOff>13653</xdr:rowOff>
    </xdr:to>
    <xdr:cxnSp macro="">
      <xdr:nvCxnSpPr>
        <xdr:cNvPr id="96" name="直線コネクタ 95">
          <a:extLst>
            <a:ext uri="{FF2B5EF4-FFF2-40B4-BE49-F238E27FC236}">
              <a16:creationId xmlns:a16="http://schemas.microsoft.com/office/drawing/2014/main" id="{8CBFFB01-30A9-4716-B650-2F43B89639B6}"/>
            </a:ext>
          </a:extLst>
        </xdr:cNvPr>
        <xdr:cNvCxnSpPr/>
      </xdr:nvCxnSpPr>
      <xdr:spPr>
        <a:xfrm>
          <a:off x="1765300" y="5660072"/>
          <a:ext cx="762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100030</xdr:rowOff>
    </xdr:from>
    <xdr:ext cx="405111" cy="259045"/>
    <xdr:sp macro="" textlink="">
      <xdr:nvSpPr>
        <xdr:cNvPr id="97" name="n_1aveValue有形固定資産減価償却率">
          <a:extLst>
            <a:ext uri="{FF2B5EF4-FFF2-40B4-BE49-F238E27FC236}">
              <a16:creationId xmlns:a16="http://schemas.microsoft.com/office/drawing/2014/main" id="{AB04728D-E9AA-47C7-B1BB-1DFE767807C5}"/>
            </a:ext>
          </a:extLst>
        </xdr:cNvPr>
        <xdr:cNvSpPr txBox="1"/>
      </xdr:nvSpPr>
      <xdr:spPr>
        <a:xfrm>
          <a:off x="3836044" y="601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78440</xdr:rowOff>
    </xdr:from>
    <xdr:ext cx="405111" cy="259045"/>
    <xdr:sp macro="" textlink="">
      <xdr:nvSpPr>
        <xdr:cNvPr id="98" name="n_2aveValue有形固定資産減価償却率">
          <a:extLst>
            <a:ext uri="{FF2B5EF4-FFF2-40B4-BE49-F238E27FC236}">
              <a16:creationId xmlns:a16="http://schemas.microsoft.com/office/drawing/2014/main" id="{68A069EB-38A1-4D4F-AE06-5F852FCBD81D}"/>
            </a:ext>
          </a:extLst>
        </xdr:cNvPr>
        <xdr:cNvSpPr txBox="1"/>
      </xdr:nvSpPr>
      <xdr:spPr>
        <a:xfrm>
          <a:off x="3086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24465</xdr:rowOff>
    </xdr:from>
    <xdr:ext cx="405111" cy="259045"/>
    <xdr:sp macro="" textlink="">
      <xdr:nvSpPr>
        <xdr:cNvPr id="99" name="n_3aveValue有形固定資産減価償却率">
          <a:extLst>
            <a:ext uri="{FF2B5EF4-FFF2-40B4-BE49-F238E27FC236}">
              <a16:creationId xmlns:a16="http://schemas.microsoft.com/office/drawing/2014/main" id="{0793323D-0C75-4F95-8120-88AFE3BE24AC}"/>
            </a:ext>
          </a:extLst>
        </xdr:cNvPr>
        <xdr:cNvSpPr txBox="1"/>
      </xdr:nvSpPr>
      <xdr:spPr>
        <a:xfrm>
          <a:off x="2324744" y="593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120349</xdr:rowOff>
    </xdr:from>
    <xdr:ext cx="405111" cy="259045"/>
    <xdr:sp macro="" textlink="">
      <xdr:nvSpPr>
        <xdr:cNvPr id="100" name="n_4aveValue有形固定資産減価償却率">
          <a:extLst>
            <a:ext uri="{FF2B5EF4-FFF2-40B4-BE49-F238E27FC236}">
              <a16:creationId xmlns:a16="http://schemas.microsoft.com/office/drawing/2014/main" id="{FF4AC9B7-3087-4FCF-B4EF-E8352F1A2689}"/>
            </a:ext>
          </a:extLst>
        </xdr:cNvPr>
        <xdr:cNvSpPr txBox="1"/>
      </xdr:nvSpPr>
      <xdr:spPr>
        <a:xfrm>
          <a:off x="1562744" y="586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101" name="n_1mainValue有形固定資産減価償却率">
          <a:extLst>
            <a:ext uri="{FF2B5EF4-FFF2-40B4-BE49-F238E27FC236}">
              <a16:creationId xmlns:a16="http://schemas.microsoft.com/office/drawing/2014/main" id="{AB9A9912-5267-4204-9779-4916D14962A6}"/>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167340</xdr:rowOff>
    </xdr:from>
    <xdr:ext cx="405111" cy="259045"/>
    <xdr:sp macro="" textlink="">
      <xdr:nvSpPr>
        <xdr:cNvPr id="102" name="n_2mainValue有形固定資産減価償却率">
          <a:extLst>
            <a:ext uri="{FF2B5EF4-FFF2-40B4-BE49-F238E27FC236}">
              <a16:creationId xmlns:a16="http://schemas.microsoft.com/office/drawing/2014/main" id="{A08F0DE4-0C98-4149-89B9-E9CAA24E521F}"/>
            </a:ext>
          </a:extLst>
        </xdr:cNvPr>
        <xdr:cNvSpPr txBox="1"/>
      </xdr:nvSpPr>
      <xdr:spPr>
        <a:xfrm>
          <a:off x="3086744" y="556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80980</xdr:rowOff>
    </xdr:from>
    <xdr:ext cx="405111" cy="259045"/>
    <xdr:sp macro="" textlink="">
      <xdr:nvSpPr>
        <xdr:cNvPr id="103" name="n_3mainValue有形固定資産減価償却率">
          <a:extLst>
            <a:ext uri="{FF2B5EF4-FFF2-40B4-BE49-F238E27FC236}">
              <a16:creationId xmlns:a16="http://schemas.microsoft.com/office/drawing/2014/main" id="{6B0A29C0-723A-49C1-ACC4-357E19CC6623}"/>
            </a:ext>
          </a:extLst>
        </xdr:cNvPr>
        <xdr:cNvSpPr txBox="1"/>
      </xdr:nvSpPr>
      <xdr:spPr>
        <a:xfrm>
          <a:off x="2324744" y="5481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155274</xdr:rowOff>
    </xdr:from>
    <xdr:ext cx="405111" cy="259045"/>
    <xdr:sp macro="" textlink="">
      <xdr:nvSpPr>
        <xdr:cNvPr id="104" name="n_4mainValue有形固定資産減価償却率">
          <a:extLst>
            <a:ext uri="{FF2B5EF4-FFF2-40B4-BE49-F238E27FC236}">
              <a16:creationId xmlns:a16="http://schemas.microsoft.com/office/drawing/2014/main" id="{97937C33-F062-4BF9-B073-270DD0ED69B5}"/>
            </a:ext>
          </a:extLst>
        </xdr:cNvPr>
        <xdr:cNvSpPr txBox="1"/>
      </xdr:nvSpPr>
      <xdr:spPr>
        <a:xfrm>
          <a:off x="1562744" y="538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70B964E5-C275-422B-8ABF-6044E9C2E09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EDE8FB55-562A-4D44-9933-1CB02DEA0DF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415C956E-4E45-47D1-95D7-2D4F5F3A5EA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93272969-92D4-464B-9213-EDD2087B14F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4787D4CC-51F4-4570-9EBB-FB05FE14C9F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DC7D5773-0F8A-443D-ACD8-72657A80561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400C59A8-AAB7-48A6-AC80-F59E2678817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24C7F5BB-4F1C-4C35-82AC-1C9423E65D5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F88AE2C8-A9D4-4DED-9D2F-A53A3C2D486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3C651C50-017B-4913-8F37-8826B3F63AD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6884AABC-D7F7-44ED-8422-85186CFC622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C2650D90-905E-4177-A2BC-62194094F20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B909CD01-E7B6-449A-A560-2F97A5593D2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本市の債務償還比率は類似団体平均値と比較すると</a:t>
          </a:r>
          <a:r>
            <a:rPr kumimoji="1" lang="en-US" altLang="ja-JP" sz="1100">
              <a:solidFill>
                <a:schemeClr val="dk1"/>
              </a:solidFill>
              <a:effectLst/>
              <a:latin typeface="+mn-lt"/>
              <a:ea typeface="+mn-ea"/>
              <a:cs typeface="+mn-cs"/>
            </a:rPr>
            <a:t>133.9</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360.5</a:t>
          </a:r>
          <a:r>
            <a:rPr kumimoji="1" lang="ja-JP" altLang="ja-JP" sz="1100">
              <a:solidFill>
                <a:schemeClr val="dk1"/>
              </a:solidFill>
              <a:effectLst/>
              <a:latin typeface="+mn-lt"/>
              <a:ea typeface="+mn-ea"/>
              <a:cs typeface="+mn-cs"/>
            </a:rPr>
            <a:t>％となっている。これは既発債の繰上償還、充当可能財源の増加によるものである。</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工業団地整備事業などの大型事業の実施により公営企業債等繰入見込額が増加しており、将来負担額が増加している。今後も、新規の地方債発行抑制や計画的な地方債繰上償還など、債務の減少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F5196C23-2C42-4DF3-B0B3-0465C81C30A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2453BB71-DC0B-46EE-8771-CC5D5CA8C8B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D45935B1-C10A-497B-9CED-1CEC20F5BBE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E2AECF2C-2B29-4200-992B-58595AC10C5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D170F43B-983B-4FD3-9D94-ACB2FE3E77B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E80F2C77-C3B3-40AD-AC38-145780B07C88}"/>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76D4F59C-71FE-44EE-BAA4-95C6F83A0B1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CC45BAE5-BB26-46CB-A4E4-98B25EDC693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3C858AF5-19D6-4C1A-AACD-9C48F11410C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D3DB4773-A1E5-4358-8EC4-E547A55EB17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E3743841-1212-45A4-94EA-71FAF1EE8CA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75DA7C62-C221-4833-B960-A1BF217D504D}"/>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a:extLst>
            <a:ext uri="{FF2B5EF4-FFF2-40B4-BE49-F238E27FC236}">
              <a16:creationId xmlns:a16="http://schemas.microsoft.com/office/drawing/2014/main" id="{89149727-64FC-4CD9-B71B-515A4292BE13}"/>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3650700C-05E1-45A8-ACF1-C82D10171C1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F9338C4D-1CB0-41B9-9180-66673A814F01}"/>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39AAAAAD-BCEA-47E2-9B41-57050EA9916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34" name="直線コネクタ 133">
          <a:extLst>
            <a:ext uri="{FF2B5EF4-FFF2-40B4-BE49-F238E27FC236}">
              <a16:creationId xmlns:a16="http://schemas.microsoft.com/office/drawing/2014/main" id="{3D23D061-3665-4C53-BB33-BE273A699E83}"/>
            </a:ext>
          </a:extLst>
        </xdr:cNvPr>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35" name="債務償還比率最小値テキスト">
          <a:extLst>
            <a:ext uri="{FF2B5EF4-FFF2-40B4-BE49-F238E27FC236}">
              <a16:creationId xmlns:a16="http://schemas.microsoft.com/office/drawing/2014/main" id="{91E41E82-DEA3-4BD4-AE42-670436F39C84}"/>
            </a:ext>
          </a:extLst>
        </xdr:cNvPr>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36" name="直線コネクタ 135">
          <a:extLst>
            <a:ext uri="{FF2B5EF4-FFF2-40B4-BE49-F238E27FC236}">
              <a16:creationId xmlns:a16="http://schemas.microsoft.com/office/drawing/2014/main" id="{B283B6E8-F861-47F1-83AF-BC50D0EC59DA}"/>
            </a:ext>
          </a:extLst>
        </xdr:cNvPr>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7" name="債務償還比率最大値テキスト">
          <a:extLst>
            <a:ext uri="{FF2B5EF4-FFF2-40B4-BE49-F238E27FC236}">
              <a16:creationId xmlns:a16="http://schemas.microsoft.com/office/drawing/2014/main" id="{16C42979-3301-4AAC-A9F6-ADFECC7D549D}"/>
            </a:ext>
          </a:extLst>
        </xdr:cNvPr>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8" name="直線コネクタ 137">
          <a:extLst>
            <a:ext uri="{FF2B5EF4-FFF2-40B4-BE49-F238E27FC236}">
              <a16:creationId xmlns:a16="http://schemas.microsoft.com/office/drawing/2014/main" id="{43776767-E08B-4ED7-9F48-1B1D08A14E89}"/>
            </a:ext>
          </a:extLst>
        </xdr:cNvPr>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9" name="債務償還比率平均値テキスト">
          <a:extLst>
            <a:ext uri="{FF2B5EF4-FFF2-40B4-BE49-F238E27FC236}">
              <a16:creationId xmlns:a16="http://schemas.microsoft.com/office/drawing/2014/main" id="{28563BE2-4C11-4141-AB7A-6CD5EB207A52}"/>
            </a:ext>
          </a:extLst>
        </xdr:cNvPr>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40" name="フローチャート: 判断 139">
          <a:extLst>
            <a:ext uri="{FF2B5EF4-FFF2-40B4-BE49-F238E27FC236}">
              <a16:creationId xmlns:a16="http://schemas.microsoft.com/office/drawing/2014/main" id="{C6AD8E1E-ECB7-4F16-B52C-DE624D5D78AC}"/>
            </a:ext>
          </a:extLst>
        </xdr:cNvPr>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41" name="フローチャート: 判断 140">
          <a:extLst>
            <a:ext uri="{FF2B5EF4-FFF2-40B4-BE49-F238E27FC236}">
              <a16:creationId xmlns:a16="http://schemas.microsoft.com/office/drawing/2014/main" id="{6DD45CDE-B839-43C3-BDBA-D7290B0EE8FB}"/>
            </a:ext>
          </a:extLst>
        </xdr:cNvPr>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42" name="フローチャート: 判断 141">
          <a:extLst>
            <a:ext uri="{FF2B5EF4-FFF2-40B4-BE49-F238E27FC236}">
              <a16:creationId xmlns:a16="http://schemas.microsoft.com/office/drawing/2014/main" id="{3D644F68-B8CD-4823-A191-5147E0022AB0}"/>
            </a:ext>
          </a:extLst>
        </xdr:cNvPr>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43" name="フローチャート: 判断 142">
          <a:extLst>
            <a:ext uri="{FF2B5EF4-FFF2-40B4-BE49-F238E27FC236}">
              <a16:creationId xmlns:a16="http://schemas.microsoft.com/office/drawing/2014/main" id="{B2A4A182-ACD8-48C4-8CF5-C0958A50A0B7}"/>
            </a:ext>
          </a:extLst>
        </xdr:cNvPr>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44" name="フローチャート: 判断 143">
          <a:extLst>
            <a:ext uri="{FF2B5EF4-FFF2-40B4-BE49-F238E27FC236}">
              <a16:creationId xmlns:a16="http://schemas.microsoft.com/office/drawing/2014/main" id="{50D83387-8271-49BD-A653-A5D0E92F0C09}"/>
            </a:ext>
          </a:extLst>
        </xdr:cNvPr>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21D7F2F3-EBCE-4B1D-AE7F-CBFC842E411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48146995-8249-4F2A-A97C-181290B39A4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E4F4FC68-00BB-47D4-8FD7-F57F59D28EA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65C0952-3930-4F80-834B-82FBE7EF9BD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B0CAD75E-CAD7-4A96-BD19-9442B471F6A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150125</xdr:rowOff>
    </xdr:from>
    <xdr:to>
      <xdr:col>76</xdr:col>
      <xdr:colOff>73025</xdr:colOff>
      <xdr:row>28</xdr:row>
      <xdr:rowOff>80275</xdr:rowOff>
    </xdr:to>
    <xdr:sp macro="" textlink="">
      <xdr:nvSpPr>
        <xdr:cNvPr id="150" name="楕円 149">
          <a:extLst>
            <a:ext uri="{FF2B5EF4-FFF2-40B4-BE49-F238E27FC236}">
              <a16:creationId xmlns:a16="http://schemas.microsoft.com/office/drawing/2014/main" id="{9B0F1756-A70B-4EDC-9B8F-A45A43B0EF56}"/>
            </a:ext>
          </a:extLst>
        </xdr:cNvPr>
        <xdr:cNvSpPr/>
      </xdr:nvSpPr>
      <xdr:spPr>
        <a:xfrm>
          <a:off x="14744700" y="55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1552</xdr:rowOff>
    </xdr:from>
    <xdr:ext cx="469744" cy="259045"/>
    <xdr:sp macro="" textlink="">
      <xdr:nvSpPr>
        <xdr:cNvPr id="151" name="債務償還比率該当値テキスト">
          <a:extLst>
            <a:ext uri="{FF2B5EF4-FFF2-40B4-BE49-F238E27FC236}">
              <a16:creationId xmlns:a16="http://schemas.microsoft.com/office/drawing/2014/main" id="{56BBD473-091E-4F53-A51E-3D82F4499D55}"/>
            </a:ext>
          </a:extLst>
        </xdr:cNvPr>
        <xdr:cNvSpPr txBox="1"/>
      </xdr:nvSpPr>
      <xdr:spPr>
        <a:xfrm>
          <a:off x="14846300" y="540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44344</xdr:rowOff>
    </xdr:from>
    <xdr:to>
      <xdr:col>72</xdr:col>
      <xdr:colOff>123825</xdr:colOff>
      <xdr:row>28</xdr:row>
      <xdr:rowOff>145944</xdr:rowOff>
    </xdr:to>
    <xdr:sp macro="" textlink="">
      <xdr:nvSpPr>
        <xdr:cNvPr id="152" name="楕円 151">
          <a:extLst>
            <a:ext uri="{FF2B5EF4-FFF2-40B4-BE49-F238E27FC236}">
              <a16:creationId xmlns:a16="http://schemas.microsoft.com/office/drawing/2014/main" id="{F42299F4-6E3A-4BFF-BE10-059588EAD2DC}"/>
            </a:ext>
          </a:extLst>
        </xdr:cNvPr>
        <xdr:cNvSpPr/>
      </xdr:nvSpPr>
      <xdr:spPr>
        <a:xfrm>
          <a:off x="14033500" y="561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29475</xdr:rowOff>
    </xdr:from>
    <xdr:to>
      <xdr:col>76</xdr:col>
      <xdr:colOff>22225</xdr:colOff>
      <xdr:row>28</xdr:row>
      <xdr:rowOff>95144</xdr:rowOff>
    </xdr:to>
    <xdr:cxnSp macro="">
      <xdr:nvCxnSpPr>
        <xdr:cNvPr id="153" name="直線コネクタ 152">
          <a:extLst>
            <a:ext uri="{FF2B5EF4-FFF2-40B4-BE49-F238E27FC236}">
              <a16:creationId xmlns:a16="http://schemas.microsoft.com/office/drawing/2014/main" id="{6C8CEA78-EE67-42CE-A9D4-BE56E9C317C2}"/>
            </a:ext>
          </a:extLst>
        </xdr:cNvPr>
        <xdr:cNvCxnSpPr/>
      </xdr:nvCxnSpPr>
      <xdr:spPr>
        <a:xfrm flipV="1">
          <a:off x="14084300" y="5601600"/>
          <a:ext cx="711200" cy="6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78168</xdr:rowOff>
    </xdr:from>
    <xdr:to>
      <xdr:col>68</xdr:col>
      <xdr:colOff>123825</xdr:colOff>
      <xdr:row>29</xdr:row>
      <xdr:rowOff>8318</xdr:rowOff>
    </xdr:to>
    <xdr:sp macro="" textlink="">
      <xdr:nvSpPr>
        <xdr:cNvPr id="154" name="楕円 153">
          <a:extLst>
            <a:ext uri="{FF2B5EF4-FFF2-40B4-BE49-F238E27FC236}">
              <a16:creationId xmlns:a16="http://schemas.microsoft.com/office/drawing/2014/main" id="{D36353FE-849D-4B35-8520-911017DE989F}"/>
            </a:ext>
          </a:extLst>
        </xdr:cNvPr>
        <xdr:cNvSpPr/>
      </xdr:nvSpPr>
      <xdr:spPr>
        <a:xfrm>
          <a:off x="13271500" y="56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95144</xdr:rowOff>
    </xdr:from>
    <xdr:to>
      <xdr:col>72</xdr:col>
      <xdr:colOff>73025</xdr:colOff>
      <xdr:row>28</xdr:row>
      <xdr:rowOff>128968</xdr:rowOff>
    </xdr:to>
    <xdr:cxnSp macro="">
      <xdr:nvCxnSpPr>
        <xdr:cNvPr id="155" name="直線コネクタ 154">
          <a:extLst>
            <a:ext uri="{FF2B5EF4-FFF2-40B4-BE49-F238E27FC236}">
              <a16:creationId xmlns:a16="http://schemas.microsoft.com/office/drawing/2014/main" id="{85010FA5-8EFC-4074-B9D5-58186118571D}"/>
            </a:ext>
          </a:extLst>
        </xdr:cNvPr>
        <xdr:cNvCxnSpPr/>
      </xdr:nvCxnSpPr>
      <xdr:spPr>
        <a:xfrm flipV="1">
          <a:off x="13322300" y="5667269"/>
          <a:ext cx="762000" cy="3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119179</xdr:rowOff>
    </xdr:from>
    <xdr:to>
      <xdr:col>64</xdr:col>
      <xdr:colOff>123825</xdr:colOff>
      <xdr:row>28</xdr:row>
      <xdr:rowOff>49329</xdr:rowOff>
    </xdr:to>
    <xdr:sp macro="" textlink="">
      <xdr:nvSpPr>
        <xdr:cNvPr id="156" name="楕円 155">
          <a:extLst>
            <a:ext uri="{FF2B5EF4-FFF2-40B4-BE49-F238E27FC236}">
              <a16:creationId xmlns:a16="http://schemas.microsoft.com/office/drawing/2014/main" id="{E9520ED0-AEF4-421B-81BD-61D2BA95F6E5}"/>
            </a:ext>
          </a:extLst>
        </xdr:cNvPr>
        <xdr:cNvSpPr/>
      </xdr:nvSpPr>
      <xdr:spPr>
        <a:xfrm>
          <a:off x="12509500" y="551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169979</xdr:rowOff>
    </xdr:from>
    <xdr:to>
      <xdr:col>68</xdr:col>
      <xdr:colOff>73025</xdr:colOff>
      <xdr:row>28</xdr:row>
      <xdr:rowOff>128968</xdr:rowOff>
    </xdr:to>
    <xdr:cxnSp macro="">
      <xdr:nvCxnSpPr>
        <xdr:cNvPr id="157" name="直線コネクタ 156">
          <a:extLst>
            <a:ext uri="{FF2B5EF4-FFF2-40B4-BE49-F238E27FC236}">
              <a16:creationId xmlns:a16="http://schemas.microsoft.com/office/drawing/2014/main" id="{4D8C73F3-7D1C-4DC5-AB57-E0C54B96F09D}"/>
            </a:ext>
          </a:extLst>
        </xdr:cNvPr>
        <xdr:cNvCxnSpPr/>
      </xdr:nvCxnSpPr>
      <xdr:spPr>
        <a:xfrm>
          <a:off x="12560300" y="5570654"/>
          <a:ext cx="7620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75639</xdr:rowOff>
    </xdr:from>
    <xdr:to>
      <xdr:col>60</xdr:col>
      <xdr:colOff>123825</xdr:colOff>
      <xdr:row>28</xdr:row>
      <xdr:rowOff>5789</xdr:rowOff>
    </xdr:to>
    <xdr:sp macro="" textlink="">
      <xdr:nvSpPr>
        <xdr:cNvPr id="158" name="楕円 157">
          <a:extLst>
            <a:ext uri="{FF2B5EF4-FFF2-40B4-BE49-F238E27FC236}">
              <a16:creationId xmlns:a16="http://schemas.microsoft.com/office/drawing/2014/main" id="{0A35FA85-A15C-48EC-9AAF-0D188B421760}"/>
            </a:ext>
          </a:extLst>
        </xdr:cNvPr>
        <xdr:cNvSpPr/>
      </xdr:nvSpPr>
      <xdr:spPr>
        <a:xfrm>
          <a:off x="11747500" y="547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126439</xdr:rowOff>
    </xdr:from>
    <xdr:to>
      <xdr:col>64</xdr:col>
      <xdr:colOff>73025</xdr:colOff>
      <xdr:row>27</xdr:row>
      <xdr:rowOff>169979</xdr:rowOff>
    </xdr:to>
    <xdr:cxnSp macro="">
      <xdr:nvCxnSpPr>
        <xdr:cNvPr id="159" name="直線コネクタ 158">
          <a:extLst>
            <a:ext uri="{FF2B5EF4-FFF2-40B4-BE49-F238E27FC236}">
              <a16:creationId xmlns:a16="http://schemas.microsoft.com/office/drawing/2014/main" id="{3144203A-AF9D-4545-B3AB-2B3999600AD3}"/>
            </a:ext>
          </a:extLst>
        </xdr:cNvPr>
        <xdr:cNvCxnSpPr/>
      </xdr:nvCxnSpPr>
      <xdr:spPr>
        <a:xfrm>
          <a:off x="11798300" y="5527114"/>
          <a:ext cx="762000" cy="4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60" name="n_1aveValue債務償還比率">
          <a:extLst>
            <a:ext uri="{FF2B5EF4-FFF2-40B4-BE49-F238E27FC236}">
              <a16:creationId xmlns:a16="http://schemas.microsoft.com/office/drawing/2014/main" id="{8892416C-940F-4946-AC7D-339BA2D4F015}"/>
            </a:ext>
          </a:extLst>
        </xdr:cNvPr>
        <xdr:cNvSpPr txBox="1"/>
      </xdr:nvSpPr>
      <xdr:spPr>
        <a:xfrm>
          <a:off x="13836727" y="60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61" name="n_2aveValue債務償還比率">
          <a:extLst>
            <a:ext uri="{FF2B5EF4-FFF2-40B4-BE49-F238E27FC236}">
              <a16:creationId xmlns:a16="http://schemas.microsoft.com/office/drawing/2014/main" id="{D23D6B89-C87D-4645-8BC0-588CB8EC7726}"/>
            </a:ext>
          </a:extLst>
        </xdr:cNvPr>
        <xdr:cNvSpPr txBox="1"/>
      </xdr:nvSpPr>
      <xdr:spPr>
        <a:xfrm>
          <a:off x="13087427" y="60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62" name="n_3aveValue債務償還比率">
          <a:extLst>
            <a:ext uri="{FF2B5EF4-FFF2-40B4-BE49-F238E27FC236}">
              <a16:creationId xmlns:a16="http://schemas.microsoft.com/office/drawing/2014/main" id="{DFA7A460-6E2E-4638-B34B-3B5038C96448}"/>
            </a:ext>
          </a:extLst>
        </xdr:cNvPr>
        <xdr:cNvSpPr txBox="1"/>
      </xdr:nvSpPr>
      <xdr:spPr>
        <a:xfrm>
          <a:off x="12325427" y="60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63" name="n_4aveValue債務償還比率">
          <a:extLst>
            <a:ext uri="{FF2B5EF4-FFF2-40B4-BE49-F238E27FC236}">
              <a16:creationId xmlns:a16="http://schemas.microsoft.com/office/drawing/2014/main" id="{B582D026-0C00-434A-8CE7-BFFD7B27C9F3}"/>
            </a:ext>
          </a:extLst>
        </xdr:cNvPr>
        <xdr:cNvSpPr txBox="1"/>
      </xdr:nvSpPr>
      <xdr:spPr>
        <a:xfrm>
          <a:off x="11563427" y="602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162471</xdr:rowOff>
    </xdr:from>
    <xdr:ext cx="469744" cy="259045"/>
    <xdr:sp macro="" textlink="">
      <xdr:nvSpPr>
        <xdr:cNvPr id="164" name="n_1mainValue債務償還比率">
          <a:extLst>
            <a:ext uri="{FF2B5EF4-FFF2-40B4-BE49-F238E27FC236}">
              <a16:creationId xmlns:a16="http://schemas.microsoft.com/office/drawing/2014/main" id="{81998ED1-DEEB-4A72-B7B2-669BDCA396CA}"/>
            </a:ext>
          </a:extLst>
        </xdr:cNvPr>
        <xdr:cNvSpPr txBox="1"/>
      </xdr:nvSpPr>
      <xdr:spPr>
        <a:xfrm>
          <a:off x="13836727" y="539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24845</xdr:rowOff>
    </xdr:from>
    <xdr:ext cx="469744" cy="259045"/>
    <xdr:sp macro="" textlink="">
      <xdr:nvSpPr>
        <xdr:cNvPr id="165" name="n_2mainValue債務償還比率">
          <a:extLst>
            <a:ext uri="{FF2B5EF4-FFF2-40B4-BE49-F238E27FC236}">
              <a16:creationId xmlns:a16="http://schemas.microsoft.com/office/drawing/2014/main" id="{18213F96-0BAC-4C6C-BF02-50A0AAB4F404}"/>
            </a:ext>
          </a:extLst>
        </xdr:cNvPr>
        <xdr:cNvSpPr txBox="1"/>
      </xdr:nvSpPr>
      <xdr:spPr>
        <a:xfrm>
          <a:off x="13087427" y="542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65856</xdr:rowOff>
    </xdr:from>
    <xdr:ext cx="469744" cy="259045"/>
    <xdr:sp macro="" textlink="">
      <xdr:nvSpPr>
        <xdr:cNvPr id="166" name="n_3mainValue債務償還比率">
          <a:extLst>
            <a:ext uri="{FF2B5EF4-FFF2-40B4-BE49-F238E27FC236}">
              <a16:creationId xmlns:a16="http://schemas.microsoft.com/office/drawing/2014/main" id="{A963576C-F9CF-41D4-BFF5-C863673B113D}"/>
            </a:ext>
          </a:extLst>
        </xdr:cNvPr>
        <xdr:cNvSpPr txBox="1"/>
      </xdr:nvSpPr>
      <xdr:spPr>
        <a:xfrm>
          <a:off x="12325427" y="529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22316</xdr:rowOff>
    </xdr:from>
    <xdr:ext cx="469744" cy="259045"/>
    <xdr:sp macro="" textlink="">
      <xdr:nvSpPr>
        <xdr:cNvPr id="167" name="n_4mainValue債務償還比率">
          <a:extLst>
            <a:ext uri="{FF2B5EF4-FFF2-40B4-BE49-F238E27FC236}">
              <a16:creationId xmlns:a16="http://schemas.microsoft.com/office/drawing/2014/main" id="{92BEA48F-2A65-42FB-80EC-466C43DCE961}"/>
            </a:ext>
          </a:extLst>
        </xdr:cNvPr>
        <xdr:cNvSpPr txBox="1"/>
      </xdr:nvSpPr>
      <xdr:spPr>
        <a:xfrm>
          <a:off x="11563427" y="52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56008074-F74A-481A-AC9E-997958FD4FC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B2F555E4-A32F-439A-9EBE-86FCDF93311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188BF89B-6007-444B-AF00-29D0CBD3466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13551A2D-5535-4E9E-98CD-FCC8299FDA6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E0125238-0EBD-487B-A2C0-F0978652860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853452F0-7E58-4411-9491-9FEF6A10BFC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181EBF-1B23-4926-B8AA-47645458D10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A0C6E3-F90C-4AFB-9105-687D1AB44F8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66BF9B-C5F9-4C07-B39A-0D1566563E2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EA6915-373B-44D6-AC12-0C28756784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9C11D1-59BA-4A81-91D8-1FD0B7BC45C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A54224-5967-467A-8DD1-35F46283E2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C09D28F-6F49-4029-9444-79D5DDB3F4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F36710-B912-4F6E-A45E-126FC7F7FA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7DF7813-5100-4701-BCD0-B0ECCAEA23A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B90EAC5-AD84-4778-BD40-C42A120E5D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26,323
25,990
241.60
26,141,003
24,689,991
1,182,402
12,390,597
19,801,527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944D1D6-FBCF-4F94-87AC-B3ACB1ED0A6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0A5D4B-B7E8-4971-9FC7-CE51AAFD8A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D390F8B-B192-4163-B4B9-223334231F6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58EBC02-294D-4ED2-B274-BF90D64D443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D40973-3477-4B0E-8896-048529538C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007B05F-F261-49A1-9BFA-898069F9B7D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791D1F-6F4A-4123-90AE-AB21A2A1BF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E924036-9677-42E0-8AAE-97DE925A90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60E3EB8-D0B2-45EE-B936-859F85DC067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92BA56D-5D26-4C23-88A1-90966BCEC9C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9A35B7A-3A25-435E-8184-7F8234C7DC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1FE285-6829-40BC-B9E7-FB1179543F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0BB116F-C1CA-444B-9B98-63D47B360D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02EDD9-AAE4-43CD-AECA-FD06E5C499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16615B7-C432-47D5-9EFC-B90F81A6100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55BB90-BEA4-402A-ACAC-62661B7FCF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E07AA9D-8F4C-49AA-BAB7-5AC7896D1A3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2F9142A-478C-4DC4-A132-D6924665867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536EC25-D149-421D-88BB-815C030822A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3A7B9B2-F966-4DCD-9700-38BCA93BC5B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8F96CE1-0415-4567-852B-1F214432380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A4FD5A-C850-4477-BF12-42D6046C1B5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78F3D25-B9D2-4A60-9EF5-D2BA7815DC6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B3ACEC1-FDB3-4DA4-8DA8-09D365B476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A3D7565-2542-4BE1-B08D-CDB43C72084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F380F18-540E-4470-9423-EE2954CCB5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83E9399-C610-4F48-8D87-9C1340C0BF4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EE32FF9-7DEB-40CF-BD73-3C765CDFDA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71B3E2-4F5E-473A-9825-D38103F318D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A84791E-0ED8-4FC2-9A0F-E3F5A30A25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72B3518-C2E3-4BCE-B241-B1CEC3882C0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1F94295-2B45-4236-84E1-EA5F7F846AA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6D8C1B5-0194-4AFA-BE60-57CD961C1CE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E5A10AC9-1ED7-4A00-B0FE-1F02B31D91AA}"/>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5B6A248-3A35-40A5-B01C-7276E8C3422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9554FA7-9C8C-46F6-8D3E-1155E924EA5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1C3DDD1-726D-42EA-A6C2-BB49D0B079D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8CF14A3-4A2C-4E88-91B0-62769928F89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770F5F7-0FF9-4759-98C6-748C99EE7A7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EDEAEEE-A304-48E4-A784-0FF61F71507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87E77EB-BF79-47EF-BBC4-D86C90B261E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CAC0874-A437-47E9-A31A-A75CB08041C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34249F78-7CCE-4951-9E4D-28230342635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3F8B1BFF-C4FE-453E-BFE6-47863E6F4DE7}"/>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EE212B0-450F-4B4F-8C77-55DFAD06EDE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CA087F9A-E39E-4F97-94D4-C53426F699FA}"/>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5E9C1B36-9D3F-4387-8F7D-9802D3A6F5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573F0F0F-35C8-4268-B592-7E1308BA2FD4}"/>
            </a:ext>
          </a:extLst>
        </xdr:cNvPr>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146FDD83-D80D-4610-9008-79D76E6FFC24}"/>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5496DB24-69F7-48F1-916E-2017D800FA5B}"/>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5946C569-42A4-4BE4-8367-ADA0AD29BC0E}"/>
            </a:ext>
          </a:extLst>
        </xdr:cNvPr>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F842F444-495D-40AC-9964-FA2C67760F4B}"/>
            </a:ext>
          </a:extLst>
        </xdr:cNvPr>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4" name="【道路】&#10;有形固定資産減価償却率平均値テキスト">
          <a:extLst>
            <a:ext uri="{FF2B5EF4-FFF2-40B4-BE49-F238E27FC236}">
              <a16:creationId xmlns:a16="http://schemas.microsoft.com/office/drawing/2014/main" id="{6A62C415-1687-4A6A-BDE2-0E66FD83D237}"/>
            </a:ext>
          </a:extLst>
        </xdr:cNvPr>
        <xdr:cNvSpPr txBox="1"/>
      </xdr:nvSpPr>
      <xdr:spPr>
        <a:xfrm>
          <a:off x="4673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561A5922-A9F5-4CFA-8268-135B1EF3B593}"/>
            </a:ext>
          </a:extLst>
        </xdr:cNvPr>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73761F2B-A8E9-4A68-BE5D-369DCB0CD592}"/>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BE1D57B8-3C68-4999-A1DF-F4B52E73B32F}"/>
            </a:ext>
          </a:extLst>
        </xdr:cNvPr>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DBE2BE43-FA6B-4A97-8DB5-3B3DFDF838B4}"/>
            </a:ext>
          </a:extLst>
        </xdr:cNvPr>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EFBC9910-C071-4E95-85AD-EB49E06B4937}"/>
            </a:ext>
          </a:extLst>
        </xdr:cNvPr>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7AD0AB9-0C7B-4479-B036-283EF89C78C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AD876BA-3262-409E-9B8C-32B4D0503EF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C022EB-AFCC-4F7B-AF75-E2E08D132E1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8D6B07E-A2B2-4C63-988F-C2BB6182D5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DC682F81-6D41-43A2-B8B9-A8B994AD4F9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59690</xdr:rowOff>
    </xdr:from>
    <xdr:to>
      <xdr:col>24</xdr:col>
      <xdr:colOff>114300</xdr:colOff>
      <xdr:row>35</xdr:row>
      <xdr:rowOff>161290</xdr:rowOff>
    </xdr:to>
    <xdr:sp macro="" textlink="">
      <xdr:nvSpPr>
        <xdr:cNvPr id="75" name="楕円 74">
          <a:extLst>
            <a:ext uri="{FF2B5EF4-FFF2-40B4-BE49-F238E27FC236}">
              <a16:creationId xmlns:a16="http://schemas.microsoft.com/office/drawing/2014/main" id="{70072C9C-CB68-4DAA-8748-20E5B62DCFE8}"/>
            </a:ext>
          </a:extLst>
        </xdr:cNvPr>
        <xdr:cNvSpPr/>
      </xdr:nvSpPr>
      <xdr:spPr>
        <a:xfrm>
          <a:off x="4584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82567</xdr:rowOff>
    </xdr:from>
    <xdr:ext cx="405111" cy="259045"/>
    <xdr:sp macro="" textlink="">
      <xdr:nvSpPr>
        <xdr:cNvPr id="76" name="【道路】&#10;有形固定資産減価償却率該当値テキスト">
          <a:extLst>
            <a:ext uri="{FF2B5EF4-FFF2-40B4-BE49-F238E27FC236}">
              <a16:creationId xmlns:a16="http://schemas.microsoft.com/office/drawing/2014/main" id="{C8D06216-C3B0-46E4-8950-BD9230FCE0BE}"/>
            </a:ext>
          </a:extLst>
        </xdr:cNvPr>
        <xdr:cNvSpPr txBox="1"/>
      </xdr:nvSpPr>
      <xdr:spPr>
        <a:xfrm>
          <a:off x="46736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7" name="楕円 76">
          <a:extLst>
            <a:ext uri="{FF2B5EF4-FFF2-40B4-BE49-F238E27FC236}">
              <a16:creationId xmlns:a16="http://schemas.microsoft.com/office/drawing/2014/main" id="{0A26F6A1-07B3-4D0F-B0DD-B8D6DB3E6441}"/>
            </a:ext>
          </a:extLst>
        </xdr:cNvPr>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110490</xdr:rowOff>
    </xdr:to>
    <xdr:cxnSp macro="">
      <xdr:nvCxnSpPr>
        <xdr:cNvPr id="78" name="直線コネクタ 77">
          <a:extLst>
            <a:ext uri="{FF2B5EF4-FFF2-40B4-BE49-F238E27FC236}">
              <a16:creationId xmlns:a16="http://schemas.microsoft.com/office/drawing/2014/main" id="{A3C17BEF-1534-4F98-AD2B-8D2F85C3AE6E}"/>
            </a:ext>
          </a:extLst>
        </xdr:cNvPr>
        <xdr:cNvCxnSpPr/>
      </xdr:nvCxnSpPr>
      <xdr:spPr>
        <a:xfrm>
          <a:off x="3797300" y="605245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110308</xdr:rowOff>
    </xdr:from>
    <xdr:to>
      <xdr:col>15</xdr:col>
      <xdr:colOff>101600</xdr:colOff>
      <xdr:row>35</xdr:row>
      <xdr:rowOff>40458</xdr:rowOff>
    </xdr:to>
    <xdr:sp macro="" textlink="">
      <xdr:nvSpPr>
        <xdr:cNvPr id="79" name="楕円 78">
          <a:extLst>
            <a:ext uri="{FF2B5EF4-FFF2-40B4-BE49-F238E27FC236}">
              <a16:creationId xmlns:a16="http://schemas.microsoft.com/office/drawing/2014/main" id="{B186CD50-9F94-42F6-82FE-09F53828A908}"/>
            </a:ext>
          </a:extLst>
        </xdr:cNvPr>
        <xdr:cNvSpPr/>
      </xdr:nvSpPr>
      <xdr:spPr>
        <a:xfrm>
          <a:off x="2857500" y="593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161108</xdr:rowOff>
    </xdr:from>
    <xdr:to>
      <xdr:col>19</xdr:col>
      <xdr:colOff>177800</xdr:colOff>
      <xdr:row>35</xdr:row>
      <xdr:rowOff>51707</xdr:rowOff>
    </xdr:to>
    <xdr:cxnSp macro="">
      <xdr:nvCxnSpPr>
        <xdr:cNvPr id="80" name="直線コネクタ 79">
          <a:extLst>
            <a:ext uri="{FF2B5EF4-FFF2-40B4-BE49-F238E27FC236}">
              <a16:creationId xmlns:a16="http://schemas.microsoft.com/office/drawing/2014/main" id="{1E4B95CB-AC80-4841-A513-30627CDC1E57}"/>
            </a:ext>
          </a:extLst>
        </xdr:cNvPr>
        <xdr:cNvCxnSpPr/>
      </xdr:nvCxnSpPr>
      <xdr:spPr>
        <a:xfrm>
          <a:off x="2908300" y="5990408"/>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48260</xdr:rowOff>
    </xdr:from>
    <xdr:to>
      <xdr:col>10</xdr:col>
      <xdr:colOff>165100</xdr:colOff>
      <xdr:row>34</xdr:row>
      <xdr:rowOff>149860</xdr:rowOff>
    </xdr:to>
    <xdr:sp macro="" textlink="">
      <xdr:nvSpPr>
        <xdr:cNvPr id="81" name="楕円 80">
          <a:extLst>
            <a:ext uri="{FF2B5EF4-FFF2-40B4-BE49-F238E27FC236}">
              <a16:creationId xmlns:a16="http://schemas.microsoft.com/office/drawing/2014/main" id="{298C0AAF-D236-426D-BE49-18FE733B6243}"/>
            </a:ext>
          </a:extLst>
        </xdr:cNvPr>
        <xdr:cNvSpPr/>
      </xdr:nvSpPr>
      <xdr:spPr>
        <a:xfrm>
          <a:off x="196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99060</xdr:rowOff>
    </xdr:from>
    <xdr:to>
      <xdr:col>15</xdr:col>
      <xdr:colOff>50800</xdr:colOff>
      <xdr:row>34</xdr:row>
      <xdr:rowOff>161108</xdr:rowOff>
    </xdr:to>
    <xdr:cxnSp macro="">
      <xdr:nvCxnSpPr>
        <xdr:cNvPr id="82" name="直線コネクタ 81">
          <a:extLst>
            <a:ext uri="{FF2B5EF4-FFF2-40B4-BE49-F238E27FC236}">
              <a16:creationId xmlns:a16="http://schemas.microsoft.com/office/drawing/2014/main" id="{72C28553-4125-457D-A236-6B1E9007BF6B}"/>
            </a:ext>
          </a:extLst>
        </xdr:cNvPr>
        <xdr:cNvCxnSpPr/>
      </xdr:nvCxnSpPr>
      <xdr:spPr>
        <a:xfrm>
          <a:off x="2019300" y="592836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157661</xdr:rowOff>
    </xdr:from>
    <xdr:to>
      <xdr:col>6</xdr:col>
      <xdr:colOff>38100</xdr:colOff>
      <xdr:row>34</xdr:row>
      <xdr:rowOff>87811</xdr:rowOff>
    </xdr:to>
    <xdr:sp macro="" textlink="">
      <xdr:nvSpPr>
        <xdr:cNvPr id="83" name="楕円 82">
          <a:extLst>
            <a:ext uri="{FF2B5EF4-FFF2-40B4-BE49-F238E27FC236}">
              <a16:creationId xmlns:a16="http://schemas.microsoft.com/office/drawing/2014/main" id="{22FCE770-D8FF-4BD3-9351-AE543CA698E9}"/>
            </a:ext>
          </a:extLst>
        </xdr:cNvPr>
        <xdr:cNvSpPr/>
      </xdr:nvSpPr>
      <xdr:spPr>
        <a:xfrm>
          <a:off x="1079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37011</xdr:rowOff>
    </xdr:from>
    <xdr:to>
      <xdr:col>10</xdr:col>
      <xdr:colOff>114300</xdr:colOff>
      <xdr:row>34</xdr:row>
      <xdr:rowOff>99060</xdr:rowOff>
    </xdr:to>
    <xdr:cxnSp macro="">
      <xdr:nvCxnSpPr>
        <xdr:cNvPr id="84" name="直線コネクタ 83">
          <a:extLst>
            <a:ext uri="{FF2B5EF4-FFF2-40B4-BE49-F238E27FC236}">
              <a16:creationId xmlns:a16="http://schemas.microsoft.com/office/drawing/2014/main" id="{A3861CD3-4306-400F-85FC-3A94A8FDDCA2}"/>
            </a:ext>
          </a:extLst>
        </xdr:cNvPr>
        <xdr:cNvCxnSpPr/>
      </xdr:nvCxnSpPr>
      <xdr:spPr>
        <a:xfrm>
          <a:off x="1130300" y="586631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5" name="n_1aveValue【道路】&#10;有形固定資産減価償却率">
          <a:extLst>
            <a:ext uri="{FF2B5EF4-FFF2-40B4-BE49-F238E27FC236}">
              <a16:creationId xmlns:a16="http://schemas.microsoft.com/office/drawing/2014/main" id="{668FF10E-BEA2-430E-A39F-044A42C2745A}"/>
            </a:ext>
          </a:extLst>
        </xdr:cNvPr>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114861</xdr:rowOff>
    </xdr:from>
    <xdr:ext cx="405111" cy="259045"/>
    <xdr:sp macro="" textlink="">
      <xdr:nvSpPr>
        <xdr:cNvPr id="86" name="n_2aveValue【道路】&#10;有形固定資産減価償却率">
          <a:extLst>
            <a:ext uri="{FF2B5EF4-FFF2-40B4-BE49-F238E27FC236}">
              <a16:creationId xmlns:a16="http://schemas.microsoft.com/office/drawing/2014/main" id="{8A41A7AC-E6B6-4B4D-A68F-72812DDE43DD}"/>
            </a:ext>
          </a:extLst>
        </xdr:cNvPr>
        <xdr:cNvSpPr txBox="1"/>
      </xdr:nvSpPr>
      <xdr:spPr>
        <a:xfrm>
          <a:off x="2705744"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49547</xdr:rowOff>
    </xdr:from>
    <xdr:ext cx="405111" cy="259045"/>
    <xdr:sp macro="" textlink="">
      <xdr:nvSpPr>
        <xdr:cNvPr id="87" name="n_3aveValue【道路】&#10;有形固定資産減価償却率">
          <a:extLst>
            <a:ext uri="{FF2B5EF4-FFF2-40B4-BE49-F238E27FC236}">
              <a16:creationId xmlns:a16="http://schemas.microsoft.com/office/drawing/2014/main" id="{6728CB9B-4917-4EFC-BFEE-FF7D49ACFA17}"/>
            </a:ext>
          </a:extLst>
        </xdr:cNvPr>
        <xdr:cNvSpPr txBox="1"/>
      </xdr:nvSpPr>
      <xdr:spPr>
        <a:xfrm>
          <a:off x="18167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152417</xdr:rowOff>
    </xdr:from>
    <xdr:ext cx="405111" cy="259045"/>
    <xdr:sp macro="" textlink="">
      <xdr:nvSpPr>
        <xdr:cNvPr id="88" name="n_4aveValue【道路】&#10;有形固定資産減価償却率">
          <a:extLst>
            <a:ext uri="{FF2B5EF4-FFF2-40B4-BE49-F238E27FC236}">
              <a16:creationId xmlns:a16="http://schemas.microsoft.com/office/drawing/2014/main" id="{BEFD402A-8708-4402-8BD8-B1F40F124B86}"/>
            </a:ext>
          </a:extLst>
        </xdr:cNvPr>
        <xdr:cNvSpPr txBox="1"/>
      </xdr:nvSpPr>
      <xdr:spPr>
        <a:xfrm>
          <a:off x="92774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9" name="n_1mainValue【道路】&#10;有形固定資産減価償却率">
          <a:extLst>
            <a:ext uri="{FF2B5EF4-FFF2-40B4-BE49-F238E27FC236}">
              <a16:creationId xmlns:a16="http://schemas.microsoft.com/office/drawing/2014/main" id="{CB705D30-7B91-4B60-B631-1158FD960EA6}"/>
            </a:ext>
          </a:extLst>
        </xdr:cNvPr>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56985</xdr:rowOff>
    </xdr:from>
    <xdr:ext cx="405111" cy="259045"/>
    <xdr:sp macro="" textlink="">
      <xdr:nvSpPr>
        <xdr:cNvPr id="90" name="n_2mainValue【道路】&#10;有形固定資産減価償却率">
          <a:extLst>
            <a:ext uri="{FF2B5EF4-FFF2-40B4-BE49-F238E27FC236}">
              <a16:creationId xmlns:a16="http://schemas.microsoft.com/office/drawing/2014/main" id="{2BE81099-9F62-4E1C-9673-32DE8EA30CA5}"/>
            </a:ext>
          </a:extLst>
        </xdr:cNvPr>
        <xdr:cNvSpPr txBox="1"/>
      </xdr:nvSpPr>
      <xdr:spPr>
        <a:xfrm>
          <a:off x="2705744" y="571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166387</xdr:rowOff>
    </xdr:from>
    <xdr:ext cx="405111" cy="259045"/>
    <xdr:sp macro="" textlink="">
      <xdr:nvSpPr>
        <xdr:cNvPr id="91" name="n_3mainValue【道路】&#10;有形固定資産減価償却率">
          <a:extLst>
            <a:ext uri="{FF2B5EF4-FFF2-40B4-BE49-F238E27FC236}">
              <a16:creationId xmlns:a16="http://schemas.microsoft.com/office/drawing/2014/main" id="{CAD368D0-4D2F-4CBB-AB9F-271A94EC30CB}"/>
            </a:ext>
          </a:extLst>
        </xdr:cNvPr>
        <xdr:cNvSpPr txBox="1"/>
      </xdr:nvSpPr>
      <xdr:spPr>
        <a:xfrm>
          <a:off x="1816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104338</xdr:rowOff>
    </xdr:from>
    <xdr:ext cx="405111" cy="259045"/>
    <xdr:sp macro="" textlink="">
      <xdr:nvSpPr>
        <xdr:cNvPr id="92" name="n_4mainValue【道路】&#10;有形固定資産減価償却率">
          <a:extLst>
            <a:ext uri="{FF2B5EF4-FFF2-40B4-BE49-F238E27FC236}">
              <a16:creationId xmlns:a16="http://schemas.microsoft.com/office/drawing/2014/main" id="{F32BF17D-C301-46BA-8B52-F4F615BE69CF}"/>
            </a:ext>
          </a:extLst>
        </xdr:cNvPr>
        <xdr:cNvSpPr txBox="1"/>
      </xdr:nvSpPr>
      <xdr:spPr>
        <a:xfrm>
          <a:off x="927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75DFD65E-547E-4647-9266-A63B766F16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4DDB33A8-ECAF-4134-913E-0A95CCFB0BD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614A4679-0EF3-4EAC-BBF0-1D91679E860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A2CEE292-5AD1-4B3E-A88A-AC73A70BBE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DD205BE4-506D-4B3C-B7AE-6A3BE16C40C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B75C3398-A2F4-4CA0-AF55-9AEE5D8AF97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0356AD90-E1EC-41E2-A67C-4F50C6DE0BE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41E7F3BB-8BBD-4154-A6C5-80DA3FD00B2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6596C4E7-1139-4862-A1EE-8FB049DCA12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4B0411F7-DC4A-417E-B291-A9B30141228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76E17752-77FD-4381-9A1D-E1063E681A9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A2DD8EF6-1A69-4C1D-848E-387AC025093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70BF639C-C828-4160-9C28-F6CAC272120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FE50E3D9-97BC-4C14-AD23-0173B9324A5A}"/>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779EA69E-3068-4F4F-8CD4-AA0519F4830B}"/>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D65EFC87-6B8C-410E-AB15-481F12E5341F}"/>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BCF7151F-3567-4DD0-BA9A-AA9E458DA71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6C16C015-B890-4078-B1B5-CD9558E66636}"/>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91F61848-2CDE-4F67-8310-932A4C5F1D0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72A178B5-9332-4219-874C-8EA77C93290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21D118DE-A656-47B1-B7E1-37620FE3A25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0FB8F24D-2DA9-49D5-8B53-260AA492E070}"/>
            </a:ext>
          </a:extLst>
        </xdr:cNvPr>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A345F167-3B43-4DB2-8ADE-6057FC6651B6}"/>
            </a:ext>
          </a:extLst>
        </xdr:cNvPr>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9BD73E78-BF05-42BD-B79D-4E9AC01D04C8}"/>
            </a:ext>
          </a:extLst>
        </xdr:cNvPr>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8263FA77-8E21-49DB-BA8C-B3C023EB80DB}"/>
            </a:ext>
          </a:extLst>
        </xdr:cNvPr>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5A4E795E-2CE3-47FD-9988-757C7427A066}"/>
            </a:ext>
          </a:extLst>
        </xdr:cNvPr>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164053</xdr:rowOff>
    </xdr:from>
    <xdr:ext cx="534377" cy="259045"/>
    <xdr:sp macro="" textlink="">
      <xdr:nvSpPr>
        <xdr:cNvPr id="119" name="【道路】&#10;一人当たり延長平均値テキスト">
          <a:extLst>
            <a:ext uri="{FF2B5EF4-FFF2-40B4-BE49-F238E27FC236}">
              <a16:creationId xmlns:a16="http://schemas.microsoft.com/office/drawing/2014/main" id="{470B5619-7F6F-46CD-84E0-1BF29533B788}"/>
            </a:ext>
          </a:extLst>
        </xdr:cNvPr>
        <xdr:cNvSpPr txBox="1"/>
      </xdr:nvSpPr>
      <xdr:spPr>
        <a:xfrm>
          <a:off x="10515600" y="633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E9C81920-1564-4BC1-B192-5533782D10BB}"/>
            </a:ext>
          </a:extLst>
        </xdr:cNvPr>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8EA7BA91-0E77-4347-82A9-AB74507E3E5F}"/>
            </a:ext>
          </a:extLst>
        </xdr:cNvPr>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2FBEA7C1-64D3-4450-99FE-8843815B0A16}"/>
            </a:ext>
          </a:extLst>
        </xdr:cNvPr>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4CB37E40-0C98-4F9D-93C7-16E6651F101E}"/>
            </a:ext>
          </a:extLst>
        </xdr:cNvPr>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BF9ACD15-922E-4873-BE23-9FB39DE7254C}"/>
            </a:ext>
          </a:extLst>
        </xdr:cNvPr>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D9710A7-5E9A-4691-A3C2-E4D66412871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E3D3D08-0E50-4A8A-A149-22CB005D7A7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E3DB743-6B89-4953-8C8D-E5E69670788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5409529-E771-4A18-9425-D7A1C209016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7724C3B-2F3F-4C49-AFFB-4BBC9E33F83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56101</xdr:rowOff>
    </xdr:from>
    <xdr:to>
      <xdr:col>55</xdr:col>
      <xdr:colOff>50800</xdr:colOff>
      <xdr:row>36</xdr:row>
      <xdr:rowOff>157701</xdr:rowOff>
    </xdr:to>
    <xdr:sp macro="" textlink="">
      <xdr:nvSpPr>
        <xdr:cNvPr id="130" name="楕円 129">
          <a:extLst>
            <a:ext uri="{FF2B5EF4-FFF2-40B4-BE49-F238E27FC236}">
              <a16:creationId xmlns:a16="http://schemas.microsoft.com/office/drawing/2014/main" id="{A2ECA829-C631-49B7-B775-37DE980C7C6D}"/>
            </a:ext>
          </a:extLst>
        </xdr:cNvPr>
        <xdr:cNvSpPr/>
      </xdr:nvSpPr>
      <xdr:spPr>
        <a:xfrm>
          <a:off x="10426700" y="62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78978</xdr:rowOff>
    </xdr:from>
    <xdr:ext cx="534377" cy="259045"/>
    <xdr:sp macro="" textlink="">
      <xdr:nvSpPr>
        <xdr:cNvPr id="131" name="【道路】&#10;一人当たり延長該当値テキスト">
          <a:extLst>
            <a:ext uri="{FF2B5EF4-FFF2-40B4-BE49-F238E27FC236}">
              <a16:creationId xmlns:a16="http://schemas.microsoft.com/office/drawing/2014/main" id="{8A8566FE-F1A7-4D7D-B4AC-1BBA49C04E07}"/>
            </a:ext>
          </a:extLst>
        </xdr:cNvPr>
        <xdr:cNvSpPr txBox="1"/>
      </xdr:nvSpPr>
      <xdr:spPr>
        <a:xfrm>
          <a:off x="10515600" y="607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81659</xdr:rowOff>
    </xdr:from>
    <xdr:to>
      <xdr:col>50</xdr:col>
      <xdr:colOff>165100</xdr:colOff>
      <xdr:row>37</xdr:row>
      <xdr:rowOff>11809</xdr:rowOff>
    </xdr:to>
    <xdr:sp macro="" textlink="">
      <xdr:nvSpPr>
        <xdr:cNvPr id="132" name="楕円 131">
          <a:extLst>
            <a:ext uri="{FF2B5EF4-FFF2-40B4-BE49-F238E27FC236}">
              <a16:creationId xmlns:a16="http://schemas.microsoft.com/office/drawing/2014/main" id="{A91280EB-DE1B-46C3-9EA8-7A059DA6AD27}"/>
            </a:ext>
          </a:extLst>
        </xdr:cNvPr>
        <xdr:cNvSpPr/>
      </xdr:nvSpPr>
      <xdr:spPr>
        <a:xfrm>
          <a:off x="9588500" y="625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106901</xdr:rowOff>
    </xdr:from>
    <xdr:to>
      <xdr:col>55</xdr:col>
      <xdr:colOff>0</xdr:colOff>
      <xdr:row>36</xdr:row>
      <xdr:rowOff>132459</xdr:rowOff>
    </xdr:to>
    <xdr:cxnSp macro="">
      <xdr:nvCxnSpPr>
        <xdr:cNvPr id="133" name="直線コネクタ 132">
          <a:extLst>
            <a:ext uri="{FF2B5EF4-FFF2-40B4-BE49-F238E27FC236}">
              <a16:creationId xmlns:a16="http://schemas.microsoft.com/office/drawing/2014/main" id="{ED4C801C-BB59-433F-845A-819207A5258C}"/>
            </a:ext>
          </a:extLst>
        </xdr:cNvPr>
        <xdr:cNvCxnSpPr/>
      </xdr:nvCxnSpPr>
      <xdr:spPr>
        <a:xfrm flipV="1">
          <a:off x="9639300" y="6279101"/>
          <a:ext cx="8382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96312</xdr:rowOff>
    </xdr:from>
    <xdr:to>
      <xdr:col>46</xdr:col>
      <xdr:colOff>38100</xdr:colOff>
      <xdr:row>37</xdr:row>
      <xdr:rowOff>26462</xdr:rowOff>
    </xdr:to>
    <xdr:sp macro="" textlink="">
      <xdr:nvSpPr>
        <xdr:cNvPr id="134" name="楕円 133">
          <a:extLst>
            <a:ext uri="{FF2B5EF4-FFF2-40B4-BE49-F238E27FC236}">
              <a16:creationId xmlns:a16="http://schemas.microsoft.com/office/drawing/2014/main" id="{A2C91EC8-1C30-403E-AFE4-2C294A785709}"/>
            </a:ext>
          </a:extLst>
        </xdr:cNvPr>
        <xdr:cNvSpPr/>
      </xdr:nvSpPr>
      <xdr:spPr>
        <a:xfrm>
          <a:off x="8699500" y="62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132459</xdr:rowOff>
    </xdr:from>
    <xdr:to>
      <xdr:col>50</xdr:col>
      <xdr:colOff>114300</xdr:colOff>
      <xdr:row>36</xdr:row>
      <xdr:rowOff>147112</xdr:rowOff>
    </xdr:to>
    <xdr:cxnSp macro="">
      <xdr:nvCxnSpPr>
        <xdr:cNvPr id="135" name="直線コネクタ 134">
          <a:extLst>
            <a:ext uri="{FF2B5EF4-FFF2-40B4-BE49-F238E27FC236}">
              <a16:creationId xmlns:a16="http://schemas.microsoft.com/office/drawing/2014/main" id="{81FD5C50-1726-4EF7-9066-EDE4C62D1A55}"/>
            </a:ext>
          </a:extLst>
        </xdr:cNvPr>
        <xdr:cNvCxnSpPr/>
      </xdr:nvCxnSpPr>
      <xdr:spPr>
        <a:xfrm flipV="1">
          <a:off x="8750300" y="6304659"/>
          <a:ext cx="889000" cy="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113571</xdr:rowOff>
    </xdr:from>
    <xdr:to>
      <xdr:col>41</xdr:col>
      <xdr:colOff>101600</xdr:colOff>
      <xdr:row>37</xdr:row>
      <xdr:rowOff>43721</xdr:rowOff>
    </xdr:to>
    <xdr:sp macro="" textlink="">
      <xdr:nvSpPr>
        <xdr:cNvPr id="136" name="楕円 135">
          <a:extLst>
            <a:ext uri="{FF2B5EF4-FFF2-40B4-BE49-F238E27FC236}">
              <a16:creationId xmlns:a16="http://schemas.microsoft.com/office/drawing/2014/main" id="{5E839782-343E-4949-978E-100A183D2379}"/>
            </a:ext>
          </a:extLst>
        </xdr:cNvPr>
        <xdr:cNvSpPr/>
      </xdr:nvSpPr>
      <xdr:spPr>
        <a:xfrm>
          <a:off x="7810500" y="628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147112</xdr:rowOff>
    </xdr:from>
    <xdr:to>
      <xdr:col>45</xdr:col>
      <xdr:colOff>177800</xdr:colOff>
      <xdr:row>36</xdr:row>
      <xdr:rowOff>164371</xdr:rowOff>
    </xdr:to>
    <xdr:cxnSp macro="">
      <xdr:nvCxnSpPr>
        <xdr:cNvPr id="137" name="直線コネクタ 136">
          <a:extLst>
            <a:ext uri="{FF2B5EF4-FFF2-40B4-BE49-F238E27FC236}">
              <a16:creationId xmlns:a16="http://schemas.microsoft.com/office/drawing/2014/main" id="{B6E95E18-6FB5-4C8F-8D1E-D212EB069296}"/>
            </a:ext>
          </a:extLst>
        </xdr:cNvPr>
        <xdr:cNvCxnSpPr/>
      </xdr:nvCxnSpPr>
      <xdr:spPr>
        <a:xfrm flipV="1">
          <a:off x="7861300" y="6319312"/>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129413</xdr:rowOff>
    </xdr:from>
    <xdr:to>
      <xdr:col>36</xdr:col>
      <xdr:colOff>165100</xdr:colOff>
      <xdr:row>37</xdr:row>
      <xdr:rowOff>59563</xdr:rowOff>
    </xdr:to>
    <xdr:sp macro="" textlink="">
      <xdr:nvSpPr>
        <xdr:cNvPr id="138" name="楕円 137">
          <a:extLst>
            <a:ext uri="{FF2B5EF4-FFF2-40B4-BE49-F238E27FC236}">
              <a16:creationId xmlns:a16="http://schemas.microsoft.com/office/drawing/2014/main" id="{61BFE4D2-0E72-4FE1-AD04-7C27AF666C54}"/>
            </a:ext>
          </a:extLst>
        </xdr:cNvPr>
        <xdr:cNvSpPr/>
      </xdr:nvSpPr>
      <xdr:spPr>
        <a:xfrm>
          <a:off x="6921500" y="63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164371</xdr:rowOff>
    </xdr:from>
    <xdr:to>
      <xdr:col>41</xdr:col>
      <xdr:colOff>50800</xdr:colOff>
      <xdr:row>37</xdr:row>
      <xdr:rowOff>8763</xdr:rowOff>
    </xdr:to>
    <xdr:cxnSp macro="">
      <xdr:nvCxnSpPr>
        <xdr:cNvPr id="139" name="直線コネクタ 138">
          <a:extLst>
            <a:ext uri="{FF2B5EF4-FFF2-40B4-BE49-F238E27FC236}">
              <a16:creationId xmlns:a16="http://schemas.microsoft.com/office/drawing/2014/main" id="{D5AEE811-6F78-4A84-A688-A7A206180801}"/>
            </a:ext>
          </a:extLst>
        </xdr:cNvPr>
        <xdr:cNvCxnSpPr/>
      </xdr:nvCxnSpPr>
      <xdr:spPr>
        <a:xfrm flipV="1">
          <a:off x="6972300" y="6336571"/>
          <a:ext cx="889000" cy="1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123979</xdr:rowOff>
    </xdr:from>
    <xdr:ext cx="534377" cy="259045"/>
    <xdr:sp macro="" textlink="">
      <xdr:nvSpPr>
        <xdr:cNvPr id="140" name="n_1aveValue【道路】&#10;一人当たり延長">
          <a:extLst>
            <a:ext uri="{FF2B5EF4-FFF2-40B4-BE49-F238E27FC236}">
              <a16:creationId xmlns:a16="http://schemas.microsoft.com/office/drawing/2014/main" id="{831FE032-FD82-4B3E-B72A-24F6A8463FE5}"/>
            </a:ext>
          </a:extLst>
        </xdr:cNvPr>
        <xdr:cNvSpPr txBox="1"/>
      </xdr:nvSpPr>
      <xdr:spPr>
        <a:xfrm>
          <a:off x="9359411" y="6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158155</xdr:rowOff>
    </xdr:from>
    <xdr:ext cx="534377" cy="259045"/>
    <xdr:sp macro="" textlink="">
      <xdr:nvSpPr>
        <xdr:cNvPr id="141" name="n_2aveValue【道路】&#10;一人当たり延長">
          <a:extLst>
            <a:ext uri="{FF2B5EF4-FFF2-40B4-BE49-F238E27FC236}">
              <a16:creationId xmlns:a16="http://schemas.microsoft.com/office/drawing/2014/main" id="{33BA4F73-BFC9-4A64-B41F-C16E27977161}"/>
            </a:ext>
          </a:extLst>
        </xdr:cNvPr>
        <xdr:cNvSpPr txBox="1"/>
      </xdr:nvSpPr>
      <xdr:spPr>
        <a:xfrm>
          <a:off x="8483111" y="65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13497</xdr:rowOff>
    </xdr:from>
    <xdr:ext cx="534377" cy="259045"/>
    <xdr:sp macro="" textlink="">
      <xdr:nvSpPr>
        <xdr:cNvPr id="142" name="n_3aveValue【道路】&#10;一人当たり延長">
          <a:extLst>
            <a:ext uri="{FF2B5EF4-FFF2-40B4-BE49-F238E27FC236}">
              <a16:creationId xmlns:a16="http://schemas.microsoft.com/office/drawing/2014/main" id="{7B2E993E-C889-4EC7-BC71-B6484C1A9D55}"/>
            </a:ext>
          </a:extLst>
        </xdr:cNvPr>
        <xdr:cNvSpPr txBox="1"/>
      </xdr:nvSpPr>
      <xdr:spPr>
        <a:xfrm>
          <a:off x="7594111" y="65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41203</xdr:rowOff>
    </xdr:from>
    <xdr:ext cx="534377" cy="259045"/>
    <xdr:sp macro="" textlink="">
      <xdr:nvSpPr>
        <xdr:cNvPr id="143" name="n_4aveValue【道路】&#10;一人当たり延長">
          <a:extLst>
            <a:ext uri="{FF2B5EF4-FFF2-40B4-BE49-F238E27FC236}">
              <a16:creationId xmlns:a16="http://schemas.microsoft.com/office/drawing/2014/main" id="{10C540FC-6B6C-4AFD-915C-2D9F6933E760}"/>
            </a:ext>
          </a:extLst>
        </xdr:cNvPr>
        <xdr:cNvSpPr txBox="1"/>
      </xdr:nvSpPr>
      <xdr:spPr>
        <a:xfrm>
          <a:off x="6705111" y="65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28336</xdr:rowOff>
    </xdr:from>
    <xdr:ext cx="534377" cy="259045"/>
    <xdr:sp macro="" textlink="">
      <xdr:nvSpPr>
        <xdr:cNvPr id="144" name="n_1mainValue【道路】&#10;一人当たり延長">
          <a:extLst>
            <a:ext uri="{FF2B5EF4-FFF2-40B4-BE49-F238E27FC236}">
              <a16:creationId xmlns:a16="http://schemas.microsoft.com/office/drawing/2014/main" id="{3FA1C2D5-FA11-4615-A324-F322BB1CF0D0}"/>
            </a:ext>
          </a:extLst>
        </xdr:cNvPr>
        <xdr:cNvSpPr txBox="1"/>
      </xdr:nvSpPr>
      <xdr:spPr>
        <a:xfrm>
          <a:off x="9359411" y="60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42989</xdr:rowOff>
    </xdr:from>
    <xdr:ext cx="534377" cy="259045"/>
    <xdr:sp macro="" textlink="">
      <xdr:nvSpPr>
        <xdr:cNvPr id="145" name="n_2mainValue【道路】&#10;一人当たり延長">
          <a:extLst>
            <a:ext uri="{FF2B5EF4-FFF2-40B4-BE49-F238E27FC236}">
              <a16:creationId xmlns:a16="http://schemas.microsoft.com/office/drawing/2014/main" id="{86975012-B3D6-4369-8127-58FC73B88A36}"/>
            </a:ext>
          </a:extLst>
        </xdr:cNvPr>
        <xdr:cNvSpPr txBox="1"/>
      </xdr:nvSpPr>
      <xdr:spPr>
        <a:xfrm>
          <a:off x="8483111" y="604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60248</xdr:rowOff>
    </xdr:from>
    <xdr:ext cx="534377" cy="259045"/>
    <xdr:sp macro="" textlink="">
      <xdr:nvSpPr>
        <xdr:cNvPr id="146" name="n_3mainValue【道路】&#10;一人当たり延長">
          <a:extLst>
            <a:ext uri="{FF2B5EF4-FFF2-40B4-BE49-F238E27FC236}">
              <a16:creationId xmlns:a16="http://schemas.microsoft.com/office/drawing/2014/main" id="{345DB893-539D-416B-B634-01AF744934D3}"/>
            </a:ext>
          </a:extLst>
        </xdr:cNvPr>
        <xdr:cNvSpPr txBox="1"/>
      </xdr:nvSpPr>
      <xdr:spPr>
        <a:xfrm>
          <a:off x="7594111" y="606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76090</xdr:rowOff>
    </xdr:from>
    <xdr:ext cx="534377" cy="259045"/>
    <xdr:sp macro="" textlink="">
      <xdr:nvSpPr>
        <xdr:cNvPr id="147" name="n_4mainValue【道路】&#10;一人当たり延長">
          <a:extLst>
            <a:ext uri="{FF2B5EF4-FFF2-40B4-BE49-F238E27FC236}">
              <a16:creationId xmlns:a16="http://schemas.microsoft.com/office/drawing/2014/main" id="{2C2447A1-085F-4C94-8E3E-FCF7FC1CC7A0}"/>
            </a:ext>
          </a:extLst>
        </xdr:cNvPr>
        <xdr:cNvSpPr txBox="1"/>
      </xdr:nvSpPr>
      <xdr:spPr>
        <a:xfrm>
          <a:off x="6705111" y="607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02A58AF-F009-451B-9418-EC800526236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1441D6D-5CB3-4882-9B20-FF482B876E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CA24244-BF73-4843-8C03-6B3CE71D2B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BDEF6DB-395F-4A13-921F-5894BE7042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F8CF47EA-CB8D-4FEC-AAD9-C40CD11FD1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10ED548E-8AEA-48AE-BBD0-A64CE426180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E51E1F16-561B-453B-A45E-C46E902F004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F5A9DF2D-B279-4B77-8758-AB489E5BF5C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CC2F9BB-94C8-4EEB-9C26-DF4A90253DE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67A91E8-12B9-4C1F-ACE2-2F742B8CC18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2B632D6-D419-4C46-8E0D-4EE7295B7D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84C94BF1-9E78-45C4-9495-9C142A44C08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E1E0568D-33E5-41AA-BAD4-3845E99F5901}"/>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F48D419A-CBDA-455D-B885-6C7592558E6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C7D2C2B3-0AD3-4CC9-896A-94ED16CB98C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C42175A7-AF57-46F5-AE36-11B52AA9076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DD6B89B0-D188-4B61-9F73-101830A4A66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8E5C8860-3E6B-495D-8294-E8CB1EED228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EC6C85C0-20EC-44D8-AAAE-D1E286739FC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28338AB-2551-410A-9410-157FBA148DE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A283F0B5-DDCC-48A2-836D-DC1FEE958146}"/>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944951F-D8A5-49AB-98D1-E20D3D15B2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200253E8-BB26-45A1-AEB5-532D6BB0D8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C5E63CB7-ECD2-4130-8204-A02C83854D78}"/>
            </a:ext>
          </a:extLst>
        </xdr:cNvPr>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17AA5C31-B721-40FF-8E53-192BF1A9FC2C}"/>
            </a:ext>
          </a:extLst>
        </xdr:cNvPr>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F97271FA-97B4-457F-9925-66594C53C0C3}"/>
            </a:ext>
          </a:extLst>
        </xdr:cNvPr>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8F28EBA9-A475-47B0-B635-2FA524688CF0}"/>
            </a:ext>
          </a:extLst>
        </xdr:cNvPr>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A527BF35-AA36-4C6E-80D1-88930C654FD9}"/>
            </a:ext>
          </a:extLst>
        </xdr:cNvPr>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48E616FE-B412-4C66-A4A5-77D9777A758D}"/>
            </a:ext>
          </a:extLst>
        </xdr:cNvPr>
        <xdr:cNvSpPr txBox="1"/>
      </xdr:nvSpPr>
      <xdr:spPr>
        <a:xfrm>
          <a:off x="4673600" y="10700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392D5D15-A808-4876-8531-3E14DD2088E4}"/>
            </a:ext>
          </a:extLst>
        </xdr:cNvPr>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03153C47-E428-4F0D-8F6A-2BCD3A438F20}"/>
            </a:ext>
          </a:extLst>
        </xdr:cNvPr>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55E7425D-C8B5-4A1E-A45C-E860E3C81D5B}"/>
            </a:ext>
          </a:extLst>
        </xdr:cNvPr>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CA0AD9F9-5F60-43E2-A35C-2C8CCEAF91A8}"/>
            </a:ext>
          </a:extLst>
        </xdr:cNvPr>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E736B48C-43C7-443B-BAA9-6C3BC3C3A0A5}"/>
            </a:ext>
          </a:extLst>
        </xdr:cNvPr>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6F183864-D50C-4960-9C79-BEB75C8A803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0E2C431-B08C-44CE-8D61-E68A87ECE93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EEAB47B-B767-4AB8-9881-A0126E18169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D2EFA00-BDA5-4EDA-9444-9713985177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868DEE9-03AD-42C9-97B5-66C3AC5C616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156845</xdr:rowOff>
    </xdr:from>
    <xdr:to>
      <xdr:col>24</xdr:col>
      <xdr:colOff>114300</xdr:colOff>
      <xdr:row>59</xdr:row>
      <xdr:rowOff>86995</xdr:rowOff>
    </xdr:to>
    <xdr:sp macro="" textlink="">
      <xdr:nvSpPr>
        <xdr:cNvPr id="187" name="楕円 186">
          <a:extLst>
            <a:ext uri="{FF2B5EF4-FFF2-40B4-BE49-F238E27FC236}">
              <a16:creationId xmlns:a16="http://schemas.microsoft.com/office/drawing/2014/main" id="{E9F70599-DAC6-43E2-BDF7-D592CE56AA0B}"/>
            </a:ext>
          </a:extLst>
        </xdr:cNvPr>
        <xdr:cNvSpPr/>
      </xdr:nvSpPr>
      <xdr:spPr>
        <a:xfrm>
          <a:off x="45847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8272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92BCED1-8E46-48F6-A452-7884327E7FC5}"/>
            </a:ext>
          </a:extLst>
        </xdr:cNvPr>
        <xdr:cNvSpPr txBox="1"/>
      </xdr:nvSpPr>
      <xdr:spPr>
        <a:xfrm>
          <a:off x="4673600"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89" name="楕円 188">
          <a:extLst>
            <a:ext uri="{FF2B5EF4-FFF2-40B4-BE49-F238E27FC236}">
              <a16:creationId xmlns:a16="http://schemas.microsoft.com/office/drawing/2014/main" id="{ED0941A2-9CC3-42E6-A0EE-D48AA038622F}"/>
            </a:ext>
          </a:extLst>
        </xdr:cNvPr>
        <xdr:cNvSpPr/>
      </xdr:nvSpPr>
      <xdr:spPr>
        <a:xfrm>
          <a:off x="3746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7620</xdr:rowOff>
    </xdr:from>
    <xdr:to>
      <xdr:col>24</xdr:col>
      <xdr:colOff>63500</xdr:colOff>
      <xdr:row>59</xdr:row>
      <xdr:rowOff>36195</xdr:rowOff>
    </xdr:to>
    <xdr:cxnSp macro="">
      <xdr:nvCxnSpPr>
        <xdr:cNvPr id="190" name="直線コネクタ 189">
          <a:extLst>
            <a:ext uri="{FF2B5EF4-FFF2-40B4-BE49-F238E27FC236}">
              <a16:creationId xmlns:a16="http://schemas.microsoft.com/office/drawing/2014/main" id="{4DB1226A-F969-4190-9734-9104DD98C418}"/>
            </a:ext>
          </a:extLst>
        </xdr:cNvPr>
        <xdr:cNvCxnSpPr/>
      </xdr:nvCxnSpPr>
      <xdr:spPr>
        <a:xfrm>
          <a:off x="3797300" y="101231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99695</xdr:rowOff>
    </xdr:from>
    <xdr:to>
      <xdr:col>15</xdr:col>
      <xdr:colOff>101600</xdr:colOff>
      <xdr:row>59</xdr:row>
      <xdr:rowOff>29845</xdr:rowOff>
    </xdr:to>
    <xdr:sp macro="" textlink="">
      <xdr:nvSpPr>
        <xdr:cNvPr id="191" name="楕円 190">
          <a:extLst>
            <a:ext uri="{FF2B5EF4-FFF2-40B4-BE49-F238E27FC236}">
              <a16:creationId xmlns:a16="http://schemas.microsoft.com/office/drawing/2014/main" id="{B9A14C1A-CD1A-4942-96D0-E2EDEEEF8CAC}"/>
            </a:ext>
          </a:extLst>
        </xdr:cNvPr>
        <xdr:cNvSpPr/>
      </xdr:nvSpPr>
      <xdr:spPr>
        <a:xfrm>
          <a:off x="2857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150495</xdr:rowOff>
    </xdr:from>
    <xdr:to>
      <xdr:col>19</xdr:col>
      <xdr:colOff>177800</xdr:colOff>
      <xdr:row>59</xdr:row>
      <xdr:rowOff>7620</xdr:rowOff>
    </xdr:to>
    <xdr:cxnSp macro="">
      <xdr:nvCxnSpPr>
        <xdr:cNvPr id="192" name="直線コネクタ 191">
          <a:extLst>
            <a:ext uri="{FF2B5EF4-FFF2-40B4-BE49-F238E27FC236}">
              <a16:creationId xmlns:a16="http://schemas.microsoft.com/office/drawing/2014/main" id="{035A9B12-BB9C-4160-810D-FA5982775663}"/>
            </a:ext>
          </a:extLst>
        </xdr:cNvPr>
        <xdr:cNvCxnSpPr/>
      </xdr:nvCxnSpPr>
      <xdr:spPr>
        <a:xfrm>
          <a:off x="2908300" y="100945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69215</xdr:rowOff>
    </xdr:from>
    <xdr:to>
      <xdr:col>10</xdr:col>
      <xdr:colOff>165100</xdr:colOff>
      <xdr:row>58</xdr:row>
      <xdr:rowOff>170815</xdr:rowOff>
    </xdr:to>
    <xdr:sp macro="" textlink="">
      <xdr:nvSpPr>
        <xdr:cNvPr id="193" name="楕円 192">
          <a:extLst>
            <a:ext uri="{FF2B5EF4-FFF2-40B4-BE49-F238E27FC236}">
              <a16:creationId xmlns:a16="http://schemas.microsoft.com/office/drawing/2014/main" id="{927334C5-4CCF-4DD0-8CEF-D36B3C3DF074}"/>
            </a:ext>
          </a:extLst>
        </xdr:cNvPr>
        <xdr:cNvSpPr/>
      </xdr:nvSpPr>
      <xdr:spPr>
        <a:xfrm>
          <a:off x="1968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120015</xdr:rowOff>
    </xdr:from>
    <xdr:to>
      <xdr:col>15</xdr:col>
      <xdr:colOff>50800</xdr:colOff>
      <xdr:row>58</xdr:row>
      <xdr:rowOff>150495</xdr:rowOff>
    </xdr:to>
    <xdr:cxnSp macro="">
      <xdr:nvCxnSpPr>
        <xdr:cNvPr id="194" name="直線コネクタ 193">
          <a:extLst>
            <a:ext uri="{FF2B5EF4-FFF2-40B4-BE49-F238E27FC236}">
              <a16:creationId xmlns:a16="http://schemas.microsoft.com/office/drawing/2014/main" id="{9EB27726-2A0B-437A-A028-4ABA737DD559}"/>
            </a:ext>
          </a:extLst>
        </xdr:cNvPr>
        <xdr:cNvCxnSpPr/>
      </xdr:nvCxnSpPr>
      <xdr:spPr>
        <a:xfrm>
          <a:off x="2019300" y="100641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40640</xdr:rowOff>
    </xdr:from>
    <xdr:to>
      <xdr:col>6</xdr:col>
      <xdr:colOff>38100</xdr:colOff>
      <xdr:row>58</xdr:row>
      <xdr:rowOff>142240</xdr:rowOff>
    </xdr:to>
    <xdr:sp macro="" textlink="">
      <xdr:nvSpPr>
        <xdr:cNvPr id="195" name="楕円 194">
          <a:extLst>
            <a:ext uri="{FF2B5EF4-FFF2-40B4-BE49-F238E27FC236}">
              <a16:creationId xmlns:a16="http://schemas.microsoft.com/office/drawing/2014/main" id="{8FC68183-C44B-43F6-95ED-9941336586E2}"/>
            </a:ext>
          </a:extLst>
        </xdr:cNvPr>
        <xdr:cNvSpPr/>
      </xdr:nvSpPr>
      <xdr:spPr>
        <a:xfrm>
          <a:off x="1079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91440</xdr:rowOff>
    </xdr:from>
    <xdr:to>
      <xdr:col>10</xdr:col>
      <xdr:colOff>114300</xdr:colOff>
      <xdr:row>58</xdr:row>
      <xdr:rowOff>120015</xdr:rowOff>
    </xdr:to>
    <xdr:cxnSp macro="">
      <xdr:nvCxnSpPr>
        <xdr:cNvPr id="196" name="直線コネクタ 195">
          <a:extLst>
            <a:ext uri="{FF2B5EF4-FFF2-40B4-BE49-F238E27FC236}">
              <a16:creationId xmlns:a16="http://schemas.microsoft.com/office/drawing/2014/main" id="{E7BFA0EA-8CA1-4B8D-8C82-00D96C2BD5B5}"/>
            </a:ext>
          </a:extLst>
        </xdr:cNvPr>
        <xdr:cNvCxnSpPr/>
      </xdr:nvCxnSpPr>
      <xdr:spPr>
        <a:xfrm>
          <a:off x="1130300" y="100355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191BD25-16D9-47F4-8182-F4BA66A5EE53}"/>
            </a:ext>
          </a:extLst>
        </xdr:cNvPr>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12B25B3-719E-4DF5-97BC-697A9E5E91DE}"/>
            </a:ext>
          </a:extLst>
        </xdr:cNvPr>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70502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672BB915-A41A-41C5-9136-0F25B2EBDB28}"/>
            </a:ext>
          </a:extLst>
        </xdr:cNvPr>
        <xdr:cNvSpPr txBox="1"/>
      </xdr:nvSpPr>
      <xdr:spPr>
        <a:xfrm>
          <a:off x="1816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124960B6-067A-4AC8-9655-3B5F1EE8475D}"/>
            </a:ext>
          </a:extLst>
        </xdr:cNvPr>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7C73FF7B-C52D-45B7-812F-9007106FBA96}"/>
            </a:ext>
          </a:extLst>
        </xdr:cNvPr>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46372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3DBA229-6940-4493-AEF4-9CABBF8D492F}"/>
            </a:ext>
          </a:extLst>
        </xdr:cNvPr>
        <xdr:cNvSpPr txBox="1"/>
      </xdr:nvSpPr>
      <xdr:spPr>
        <a:xfrm>
          <a:off x="2705744"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15892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1344616D-162F-4EFE-B329-DE81D2147B1B}"/>
            </a:ext>
          </a:extLst>
        </xdr:cNvPr>
        <xdr:cNvSpPr txBox="1"/>
      </xdr:nvSpPr>
      <xdr:spPr>
        <a:xfrm>
          <a:off x="1816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2FACAE42-C3B4-44AB-82FB-734286D186D1}"/>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C9F055BA-215A-438C-933C-EC74317BFF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6F5870AA-1663-43F1-BAC5-734B04A886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E4A977B-26D4-4AED-92B7-54211B9358A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5826F93-3CA5-4544-B4F2-2C5682631AB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C24341F-6801-4FF5-9B64-2256B8B1B34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EA469DFC-D510-4ACF-89D4-4D1CC952649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D4E2F866-74C0-4A37-971D-FD262611666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6CEBA31B-1A1F-43BB-8229-6AA2BFC9E8B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FE87034-EA34-478E-9B7C-DC0D5875CD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70279A03-A68B-4E27-921E-168CA349C39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F78D8757-3E00-4642-BFA7-E2042105C03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159CD845-C3E1-41EF-B8B7-221F55F2134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8CBE912-5C79-4AD2-BFC2-B6FB632ABD1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6D5BB2E9-63BF-4027-A682-29774F44F00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9DA28745-6581-4115-BB53-AB3F35D62CF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2BFC30DC-808B-4EEE-8A4B-534D096231E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B1AB0B65-7BFB-4D45-9310-B4429EF0356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0BC3CF2F-2907-4ADD-9982-65BCA75D7A6B}"/>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4BC5BEA-2959-4E8E-8229-25CD7A4B97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7E973BD5-0C21-4F15-B819-124962B907B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63FD6CFB-00E6-4972-9E5B-D1B634188D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3799CE0B-60AE-458C-AB47-A0296ED70FA4}"/>
            </a:ext>
          </a:extLst>
        </xdr:cNvPr>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8D1581EC-A45D-4DD2-B9DE-7ACAB6061CE7}"/>
            </a:ext>
          </a:extLst>
        </xdr:cNvPr>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CCC3A396-9F12-4ABD-9CE3-9C134705B322}"/>
            </a:ext>
          </a:extLst>
        </xdr:cNvPr>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C42A331A-B32B-4F6D-B8BE-826FF85FC283}"/>
            </a:ext>
          </a:extLst>
        </xdr:cNvPr>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2359F670-CD66-4642-A09B-E1061AE9498A}"/>
            </a:ext>
          </a:extLst>
        </xdr:cNvPr>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1E9259AC-3544-443E-A34A-8BBA89CCCB1D}"/>
            </a:ext>
          </a:extLst>
        </xdr:cNvPr>
        <xdr:cNvSpPr txBox="1"/>
      </xdr:nvSpPr>
      <xdr:spPr>
        <a:xfrm>
          <a:off x="10515600" y="10591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CD7458D5-1615-475A-95FB-EC6D6AE11076}"/>
            </a:ext>
          </a:extLst>
        </xdr:cNvPr>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B325CCDF-211A-48B5-844D-721C2A729794}"/>
            </a:ext>
          </a:extLst>
        </xdr:cNvPr>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26A593F6-A134-4052-9C13-31AA761CDD1B}"/>
            </a:ext>
          </a:extLst>
        </xdr:cNvPr>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E4D80328-B84C-4462-820B-DDCBCE5F2FB1}"/>
            </a:ext>
          </a:extLst>
        </xdr:cNvPr>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FB8FDF3B-0BA4-492A-898E-8F93EE87F141}"/>
            </a:ext>
          </a:extLst>
        </xdr:cNvPr>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A61DE0A7-5F59-4DB6-8093-2B07C1B04C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82F9336-4CC1-4F49-92FD-AEAE600671E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74B9AC3-35D0-4BB7-AF1D-A0592BB1720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A74E6D9B-37F7-46CC-9C41-20772636A7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5558926-6C44-4578-B5EC-C71802AFAE2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132039</xdr:rowOff>
    </xdr:from>
    <xdr:to>
      <xdr:col>55</xdr:col>
      <xdr:colOff>50800</xdr:colOff>
      <xdr:row>62</xdr:row>
      <xdr:rowOff>62189</xdr:rowOff>
    </xdr:to>
    <xdr:sp macro="" textlink="">
      <xdr:nvSpPr>
        <xdr:cNvPr id="242" name="楕円 241">
          <a:extLst>
            <a:ext uri="{FF2B5EF4-FFF2-40B4-BE49-F238E27FC236}">
              <a16:creationId xmlns:a16="http://schemas.microsoft.com/office/drawing/2014/main" id="{1F1DEF3E-05B5-48F6-9B8D-FBEDFFA20E44}"/>
            </a:ext>
          </a:extLst>
        </xdr:cNvPr>
        <xdr:cNvSpPr/>
      </xdr:nvSpPr>
      <xdr:spPr>
        <a:xfrm>
          <a:off x="10426700" y="105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154916</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FD46A3E9-12DC-47F5-8274-E8C6DE80895B}"/>
            </a:ext>
          </a:extLst>
        </xdr:cNvPr>
        <xdr:cNvSpPr txBox="1"/>
      </xdr:nvSpPr>
      <xdr:spPr>
        <a:xfrm>
          <a:off x="10515600" y="1044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143019</xdr:rowOff>
    </xdr:from>
    <xdr:to>
      <xdr:col>50</xdr:col>
      <xdr:colOff>165100</xdr:colOff>
      <xdr:row>62</xdr:row>
      <xdr:rowOff>73169</xdr:rowOff>
    </xdr:to>
    <xdr:sp macro="" textlink="">
      <xdr:nvSpPr>
        <xdr:cNvPr id="244" name="楕円 243">
          <a:extLst>
            <a:ext uri="{FF2B5EF4-FFF2-40B4-BE49-F238E27FC236}">
              <a16:creationId xmlns:a16="http://schemas.microsoft.com/office/drawing/2014/main" id="{50C95130-F260-4D4F-A379-01E6ACE7CC73}"/>
            </a:ext>
          </a:extLst>
        </xdr:cNvPr>
        <xdr:cNvSpPr/>
      </xdr:nvSpPr>
      <xdr:spPr>
        <a:xfrm>
          <a:off x="9588500" y="1060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11389</xdr:rowOff>
    </xdr:from>
    <xdr:to>
      <xdr:col>55</xdr:col>
      <xdr:colOff>0</xdr:colOff>
      <xdr:row>62</xdr:row>
      <xdr:rowOff>22369</xdr:rowOff>
    </xdr:to>
    <xdr:cxnSp macro="">
      <xdr:nvCxnSpPr>
        <xdr:cNvPr id="245" name="直線コネクタ 244">
          <a:extLst>
            <a:ext uri="{FF2B5EF4-FFF2-40B4-BE49-F238E27FC236}">
              <a16:creationId xmlns:a16="http://schemas.microsoft.com/office/drawing/2014/main" id="{5F35BF0F-83A3-4EBC-B3E6-4D882F18BBBC}"/>
            </a:ext>
          </a:extLst>
        </xdr:cNvPr>
        <xdr:cNvCxnSpPr/>
      </xdr:nvCxnSpPr>
      <xdr:spPr>
        <a:xfrm flipV="1">
          <a:off x="9639300" y="10641289"/>
          <a:ext cx="838200" cy="1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148314</xdr:rowOff>
    </xdr:from>
    <xdr:to>
      <xdr:col>46</xdr:col>
      <xdr:colOff>38100</xdr:colOff>
      <xdr:row>62</xdr:row>
      <xdr:rowOff>78464</xdr:rowOff>
    </xdr:to>
    <xdr:sp macro="" textlink="">
      <xdr:nvSpPr>
        <xdr:cNvPr id="246" name="楕円 245">
          <a:extLst>
            <a:ext uri="{FF2B5EF4-FFF2-40B4-BE49-F238E27FC236}">
              <a16:creationId xmlns:a16="http://schemas.microsoft.com/office/drawing/2014/main" id="{F52F68F2-DC6A-4178-84A4-5B25C29D3B25}"/>
            </a:ext>
          </a:extLst>
        </xdr:cNvPr>
        <xdr:cNvSpPr/>
      </xdr:nvSpPr>
      <xdr:spPr>
        <a:xfrm>
          <a:off x="8699500" y="1060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22369</xdr:rowOff>
    </xdr:from>
    <xdr:to>
      <xdr:col>50</xdr:col>
      <xdr:colOff>114300</xdr:colOff>
      <xdr:row>62</xdr:row>
      <xdr:rowOff>27664</xdr:rowOff>
    </xdr:to>
    <xdr:cxnSp macro="">
      <xdr:nvCxnSpPr>
        <xdr:cNvPr id="247" name="直線コネクタ 246">
          <a:extLst>
            <a:ext uri="{FF2B5EF4-FFF2-40B4-BE49-F238E27FC236}">
              <a16:creationId xmlns:a16="http://schemas.microsoft.com/office/drawing/2014/main" id="{7316F01E-3852-4214-8494-F173C92D6CEF}"/>
            </a:ext>
          </a:extLst>
        </xdr:cNvPr>
        <xdr:cNvCxnSpPr/>
      </xdr:nvCxnSpPr>
      <xdr:spPr>
        <a:xfrm flipV="1">
          <a:off x="8750300" y="10652269"/>
          <a:ext cx="889000" cy="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155984</xdr:rowOff>
    </xdr:from>
    <xdr:to>
      <xdr:col>41</xdr:col>
      <xdr:colOff>101600</xdr:colOff>
      <xdr:row>62</xdr:row>
      <xdr:rowOff>86134</xdr:rowOff>
    </xdr:to>
    <xdr:sp macro="" textlink="">
      <xdr:nvSpPr>
        <xdr:cNvPr id="248" name="楕円 247">
          <a:extLst>
            <a:ext uri="{FF2B5EF4-FFF2-40B4-BE49-F238E27FC236}">
              <a16:creationId xmlns:a16="http://schemas.microsoft.com/office/drawing/2014/main" id="{D4233252-CBE0-417F-BB74-424840796525}"/>
            </a:ext>
          </a:extLst>
        </xdr:cNvPr>
        <xdr:cNvSpPr/>
      </xdr:nvSpPr>
      <xdr:spPr>
        <a:xfrm>
          <a:off x="7810500" y="10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27664</xdr:rowOff>
    </xdr:from>
    <xdr:to>
      <xdr:col>45</xdr:col>
      <xdr:colOff>177800</xdr:colOff>
      <xdr:row>62</xdr:row>
      <xdr:rowOff>35334</xdr:rowOff>
    </xdr:to>
    <xdr:cxnSp macro="">
      <xdr:nvCxnSpPr>
        <xdr:cNvPr id="249" name="直線コネクタ 248">
          <a:extLst>
            <a:ext uri="{FF2B5EF4-FFF2-40B4-BE49-F238E27FC236}">
              <a16:creationId xmlns:a16="http://schemas.microsoft.com/office/drawing/2014/main" id="{276D6096-52BE-4696-B8BB-50BCAF0F749D}"/>
            </a:ext>
          </a:extLst>
        </xdr:cNvPr>
        <xdr:cNvCxnSpPr/>
      </xdr:nvCxnSpPr>
      <xdr:spPr>
        <a:xfrm flipV="1">
          <a:off x="7861300" y="10657564"/>
          <a:ext cx="889000" cy="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163692</xdr:rowOff>
    </xdr:from>
    <xdr:to>
      <xdr:col>36</xdr:col>
      <xdr:colOff>165100</xdr:colOff>
      <xdr:row>62</xdr:row>
      <xdr:rowOff>93842</xdr:rowOff>
    </xdr:to>
    <xdr:sp macro="" textlink="">
      <xdr:nvSpPr>
        <xdr:cNvPr id="250" name="楕円 249">
          <a:extLst>
            <a:ext uri="{FF2B5EF4-FFF2-40B4-BE49-F238E27FC236}">
              <a16:creationId xmlns:a16="http://schemas.microsoft.com/office/drawing/2014/main" id="{D54B93BD-1401-40D2-8152-AC08D8B620B7}"/>
            </a:ext>
          </a:extLst>
        </xdr:cNvPr>
        <xdr:cNvSpPr/>
      </xdr:nvSpPr>
      <xdr:spPr>
        <a:xfrm>
          <a:off x="6921500" y="106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35334</xdr:rowOff>
    </xdr:from>
    <xdr:to>
      <xdr:col>41</xdr:col>
      <xdr:colOff>50800</xdr:colOff>
      <xdr:row>62</xdr:row>
      <xdr:rowOff>43042</xdr:rowOff>
    </xdr:to>
    <xdr:cxnSp macro="">
      <xdr:nvCxnSpPr>
        <xdr:cNvPr id="251" name="直線コネクタ 250">
          <a:extLst>
            <a:ext uri="{FF2B5EF4-FFF2-40B4-BE49-F238E27FC236}">
              <a16:creationId xmlns:a16="http://schemas.microsoft.com/office/drawing/2014/main" id="{EE17AF99-5DD3-45A8-B7CD-FB3C24FB1AEC}"/>
            </a:ext>
          </a:extLst>
        </xdr:cNvPr>
        <xdr:cNvCxnSpPr/>
      </xdr:nvCxnSpPr>
      <xdr:spPr>
        <a:xfrm flipV="1">
          <a:off x="6972300" y="10665234"/>
          <a:ext cx="889000" cy="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72619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90B6ADFE-8D39-4646-A5B5-49EB7D33C40B}"/>
            </a:ext>
          </a:extLst>
        </xdr:cNvPr>
        <xdr:cNvSpPr txBox="1"/>
      </xdr:nvSpPr>
      <xdr:spPr>
        <a:xfrm>
          <a:off x="9327095" y="107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81155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DF877977-3379-4E64-9812-70ADDEACD386}"/>
            </a:ext>
          </a:extLst>
        </xdr:cNvPr>
        <xdr:cNvSpPr txBox="1"/>
      </xdr:nvSpPr>
      <xdr:spPr>
        <a:xfrm>
          <a:off x="84507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103898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970B7A5F-47F0-4C9D-B096-E213F9520CEB}"/>
            </a:ext>
          </a:extLst>
        </xdr:cNvPr>
        <xdr:cNvSpPr txBox="1"/>
      </xdr:nvSpPr>
      <xdr:spPr>
        <a:xfrm>
          <a:off x="7561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132794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73815A7E-26CF-4442-A8F0-ACEF0047FCE3}"/>
            </a:ext>
          </a:extLst>
        </xdr:cNvPr>
        <xdr:cNvSpPr txBox="1"/>
      </xdr:nvSpPr>
      <xdr:spPr>
        <a:xfrm>
          <a:off x="6672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89696</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41E9C77B-753E-443F-AE75-71E0D6DE4B61}"/>
            </a:ext>
          </a:extLst>
        </xdr:cNvPr>
        <xdr:cNvSpPr txBox="1"/>
      </xdr:nvSpPr>
      <xdr:spPr>
        <a:xfrm>
          <a:off x="9327095" y="1037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94991</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73525424-18D3-4818-A63E-13CAA0B3536C}"/>
            </a:ext>
          </a:extLst>
        </xdr:cNvPr>
        <xdr:cNvSpPr txBox="1"/>
      </xdr:nvSpPr>
      <xdr:spPr>
        <a:xfrm>
          <a:off x="8450795" y="1038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102661</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C3AB7B17-3ADD-4EA4-B2F6-6CD3BAC659B7}"/>
            </a:ext>
          </a:extLst>
        </xdr:cNvPr>
        <xdr:cNvSpPr txBox="1"/>
      </xdr:nvSpPr>
      <xdr:spPr>
        <a:xfrm>
          <a:off x="7561795" y="1038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110369</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FE306A6D-EA41-4AC6-BA78-60AF9BBD2020}"/>
            </a:ext>
          </a:extLst>
        </xdr:cNvPr>
        <xdr:cNvSpPr txBox="1"/>
      </xdr:nvSpPr>
      <xdr:spPr>
        <a:xfrm>
          <a:off x="6672795" y="103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E6F1B81-B8F6-4746-8DDA-D3A728DF28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D80EA462-CC43-44EE-8C9C-2571577EE25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EDE3D06-AC65-4CCB-847A-9040CD4A493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9177A9FD-8F8C-489A-A2DC-6BA3F095C76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D5A35286-6985-488E-8C76-25CFD1EA81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23864E6-70D9-4E76-B2A3-556EE6BEB2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8CC54C3C-4D8A-4E41-8B80-FD16C538F02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4E833A88-BA38-4D0D-A029-9208DA968F7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67A92CDF-9593-4B06-85E5-8B6B4BBAC79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A82781A1-4EC1-4D29-89EF-2F7CA80F79C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B0D09C2A-84A9-4DB3-9B43-00BB5F86B40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E69B617B-E7B3-477D-91AE-2CD3A98768B5}"/>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35F4BB6F-4E20-41CE-B02F-77343B1539F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0880B696-C90C-42F2-A35A-00BF4C21576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62183553-A8B6-48B6-B537-2DB196462B2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8CD929FE-9ECB-4134-8EC9-62D3D03CC63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55221126-3D37-4B54-8727-572CCA699EE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1B000D93-42D7-481D-8C84-68DCB434880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A53B151F-4CD5-4C87-A704-109BB381F7E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4D08B283-489A-4398-A321-5C3D4E33784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1A312867-EF6D-4611-9753-290C04ED284A}"/>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023E467C-2645-44C5-B66A-9CA4A34D21B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B9DF2EAC-65FE-4681-891E-45B2F35A6ACE}"/>
            </a:ext>
          </a:extLst>
        </xdr:cNvPr>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0163968E-CE19-416A-AEA6-F140C40E3A8A}"/>
            </a:ext>
          </a:extLst>
        </xdr:cNvPr>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C49A1162-1551-45A3-966B-679D9313D214}"/>
            </a:ext>
          </a:extLst>
        </xdr:cNvPr>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A036A767-03EA-4420-BB08-28A7CBCBE679}"/>
            </a:ext>
          </a:extLst>
        </xdr:cNvPr>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34B55217-A729-4CDC-B321-C9E91C12B12D}"/>
            </a:ext>
          </a:extLst>
        </xdr:cNvPr>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9162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D8CB7EFA-E8FD-4F18-A98E-E0C4DBD4BF09}"/>
            </a:ext>
          </a:extLst>
        </xdr:cNvPr>
        <xdr:cNvSpPr txBox="1"/>
      </xdr:nvSpPr>
      <xdr:spPr>
        <a:xfrm>
          <a:off x="4673600" y="1406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D106B7E5-22CE-4154-91A8-02A68AAD5E84}"/>
            </a:ext>
          </a:extLst>
        </xdr:cNvPr>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E83BDB04-6340-4B71-AE59-4A4C3E97D16F}"/>
            </a:ext>
          </a:extLst>
        </xdr:cNvPr>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72565455-433B-45AA-9431-734CD5E132F5}"/>
            </a:ext>
          </a:extLst>
        </xdr:cNvPr>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FE75E215-19A1-453D-8FBE-7B5CD6268050}"/>
            </a:ext>
          </a:extLst>
        </xdr:cNvPr>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DC417225-2AE8-49DB-9AA8-49C1F86F7CF4}"/>
            </a:ext>
          </a:extLst>
        </xdr:cNvPr>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5DD90F9E-2BBF-4773-AF80-E85A5E95476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3BB5CA2C-7BAE-4080-96D8-FCD07850C1E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758487FB-76A9-43F6-95C4-9BE06AEA195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623002CF-F9C9-4343-B079-F591634EE62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C7FADDC0-36CD-4A57-978E-94B4A44B6C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8" name="楕円 297">
          <a:extLst>
            <a:ext uri="{FF2B5EF4-FFF2-40B4-BE49-F238E27FC236}">
              <a16:creationId xmlns:a16="http://schemas.microsoft.com/office/drawing/2014/main" id="{5113ADCB-5E45-460B-95AF-4FF6C9DFF0DB}"/>
            </a:ext>
          </a:extLst>
        </xdr:cNvPr>
        <xdr:cNvSpPr/>
      </xdr:nvSpPr>
      <xdr:spPr>
        <a:xfrm>
          <a:off x="45847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91D9A46B-EF5E-4BEE-9C8C-B31747066092}"/>
            </a:ext>
          </a:extLst>
        </xdr:cNvPr>
        <xdr:cNvSpPr txBox="1"/>
      </xdr:nvSpPr>
      <xdr:spPr>
        <a:xfrm>
          <a:off x="4673600"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140463</xdr:rowOff>
    </xdr:from>
    <xdr:to>
      <xdr:col>20</xdr:col>
      <xdr:colOff>38100</xdr:colOff>
      <xdr:row>82</xdr:row>
      <xdr:rowOff>70613</xdr:rowOff>
    </xdr:to>
    <xdr:sp macro="" textlink="">
      <xdr:nvSpPr>
        <xdr:cNvPr id="300" name="楕円 299">
          <a:extLst>
            <a:ext uri="{FF2B5EF4-FFF2-40B4-BE49-F238E27FC236}">
              <a16:creationId xmlns:a16="http://schemas.microsoft.com/office/drawing/2014/main" id="{F4F04982-8BCD-482F-B126-375EEBF8F08C}"/>
            </a:ext>
          </a:extLst>
        </xdr:cNvPr>
        <xdr:cNvSpPr/>
      </xdr:nvSpPr>
      <xdr:spPr>
        <a:xfrm>
          <a:off x="3746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19813</xdr:rowOff>
    </xdr:to>
    <xdr:cxnSp macro="">
      <xdr:nvCxnSpPr>
        <xdr:cNvPr id="301" name="直線コネクタ 300">
          <a:extLst>
            <a:ext uri="{FF2B5EF4-FFF2-40B4-BE49-F238E27FC236}">
              <a16:creationId xmlns:a16="http://schemas.microsoft.com/office/drawing/2014/main" id="{38C7CE7D-A071-41AC-9622-75BFB392753B}"/>
            </a:ext>
          </a:extLst>
        </xdr:cNvPr>
        <xdr:cNvCxnSpPr/>
      </xdr:nvCxnSpPr>
      <xdr:spPr>
        <a:xfrm flipV="1">
          <a:off x="3797300" y="1406271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119887</xdr:rowOff>
    </xdr:from>
    <xdr:to>
      <xdr:col>15</xdr:col>
      <xdr:colOff>101600</xdr:colOff>
      <xdr:row>82</xdr:row>
      <xdr:rowOff>50037</xdr:rowOff>
    </xdr:to>
    <xdr:sp macro="" textlink="">
      <xdr:nvSpPr>
        <xdr:cNvPr id="302" name="楕円 301">
          <a:extLst>
            <a:ext uri="{FF2B5EF4-FFF2-40B4-BE49-F238E27FC236}">
              <a16:creationId xmlns:a16="http://schemas.microsoft.com/office/drawing/2014/main" id="{DB64AA9E-E0FF-4E66-824E-7CC2EB9CCEF4}"/>
            </a:ext>
          </a:extLst>
        </xdr:cNvPr>
        <xdr:cNvSpPr/>
      </xdr:nvSpPr>
      <xdr:spPr>
        <a:xfrm>
          <a:off x="28575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170687</xdr:rowOff>
    </xdr:from>
    <xdr:to>
      <xdr:col>19</xdr:col>
      <xdr:colOff>177800</xdr:colOff>
      <xdr:row>82</xdr:row>
      <xdr:rowOff>19813</xdr:rowOff>
    </xdr:to>
    <xdr:cxnSp macro="">
      <xdr:nvCxnSpPr>
        <xdr:cNvPr id="303" name="直線コネクタ 302">
          <a:extLst>
            <a:ext uri="{FF2B5EF4-FFF2-40B4-BE49-F238E27FC236}">
              <a16:creationId xmlns:a16="http://schemas.microsoft.com/office/drawing/2014/main" id="{48882F39-431B-4CD5-A56C-E2A709A1DA3D}"/>
            </a:ext>
          </a:extLst>
        </xdr:cNvPr>
        <xdr:cNvCxnSpPr/>
      </xdr:nvCxnSpPr>
      <xdr:spPr>
        <a:xfrm>
          <a:off x="2908300" y="14058137"/>
          <a:ext cx="889000" cy="2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304" name="楕円 303">
          <a:extLst>
            <a:ext uri="{FF2B5EF4-FFF2-40B4-BE49-F238E27FC236}">
              <a16:creationId xmlns:a16="http://schemas.microsoft.com/office/drawing/2014/main" id="{C4B874B0-035B-4F2A-85A5-75529BDB7782}"/>
            </a:ext>
          </a:extLst>
        </xdr:cNvPr>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81</xdr:row>
      <xdr:rowOff>170687</xdr:rowOff>
    </xdr:to>
    <xdr:cxnSp macro="">
      <xdr:nvCxnSpPr>
        <xdr:cNvPr id="305" name="直線コネクタ 304">
          <a:extLst>
            <a:ext uri="{FF2B5EF4-FFF2-40B4-BE49-F238E27FC236}">
              <a16:creationId xmlns:a16="http://schemas.microsoft.com/office/drawing/2014/main" id="{78F35AC6-06E2-4DB4-B038-47CE8DC1902B}"/>
            </a:ext>
          </a:extLst>
        </xdr:cNvPr>
        <xdr:cNvCxnSpPr/>
      </xdr:nvCxnSpPr>
      <xdr:spPr>
        <a:xfrm>
          <a:off x="2019300" y="1401698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49022</xdr:rowOff>
    </xdr:from>
    <xdr:to>
      <xdr:col>6</xdr:col>
      <xdr:colOff>38100</xdr:colOff>
      <xdr:row>81</xdr:row>
      <xdr:rowOff>150622</xdr:rowOff>
    </xdr:to>
    <xdr:sp macro="" textlink="">
      <xdr:nvSpPr>
        <xdr:cNvPr id="306" name="楕円 305">
          <a:extLst>
            <a:ext uri="{FF2B5EF4-FFF2-40B4-BE49-F238E27FC236}">
              <a16:creationId xmlns:a16="http://schemas.microsoft.com/office/drawing/2014/main" id="{CF2E7ABC-965C-4BD0-A311-292C12BEEBCA}"/>
            </a:ext>
          </a:extLst>
        </xdr:cNvPr>
        <xdr:cNvSpPr/>
      </xdr:nvSpPr>
      <xdr:spPr>
        <a:xfrm>
          <a:off x="1079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99822</xdr:rowOff>
    </xdr:from>
    <xdr:to>
      <xdr:col>10</xdr:col>
      <xdr:colOff>114300</xdr:colOff>
      <xdr:row>81</xdr:row>
      <xdr:rowOff>129539</xdr:rowOff>
    </xdr:to>
    <xdr:cxnSp macro="">
      <xdr:nvCxnSpPr>
        <xdr:cNvPr id="307" name="直線コネクタ 306">
          <a:extLst>
            <a:ext uri="{FF2B5EF4-FFF2-40B4-BE49-F238E27FC236}">
              <a16:creationId xmlns:a16="http://schemas.microsoft.com/office/drawing/2014/main" id="{D0B5C48C-6642-40FA-BC87-35CA2045E32C}"/>
            </a:ext>
          </a:extLst>
        </xdr:cNvPr>
        <xdr:cNvCxnSpPr/>
      </xdr:nvCxnSpPr>
      <xdr:spPr>
        <a:xfrm>
          <a:off x="1130300" y="13987272"/>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a:extLst>
            <a:ext uri="{FF2B5EF4-FFF2-40B4-BE49-F238E27FC236}">
              <a16:creationId xmlns:a16="http://schemas.microsoft.com/office/drawing/2014/main" id="{D81C21C5-7E5A-4B21-8F13-3062651991A3}"/>
            </a:ext>
          </a:extLst>
        </xdr:cNvPr>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a:extLst>
            <a:ext uri="{FF2B5EF4-FFF2-40B4-BE49-F238E27FC236}">
              <a16:creationId xmlns:a16="http://schemas.microsoft.com/office/drawing/2014/main" id="{52C557C3-04EC-4371-9200-0ED06920A312}"/>
            </a:ext>
          </a:extLst>
        </xdr:cNvPr>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80027</xdr:rowOff>
    </xdr:from>
    <xdr:ext cx="405111" cy="259045"/>
    <xdr:sp macro="" textlink="">
      <xdr:nvSpPr>
        <xdr:cNvPr id="310" name="n_3aveValue【公営住宅】&#10;有形固定資産減価償却率">
          <a:extLst>
            <a:ext uri="{FF2B5EF4-FFF2-40B4-BE49-F238E27FC236}">
              <a16:creationId xmlns:a16="http://schemas.microsoft.com/office/drawing/2014/main" id="{CD8EA40F-7CBB-42B5-BF23-56298F431A70}"/>
            </a:ext>
          </a:extLst>
        </xdr:cNvPr>
        <xdr:cNvSpPr txBox="1"/>
      </xdr:nvSpPr>
      <xdr:spPr>
        <a:xfrm>
          <a:off x="1816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43451</xdr:rowOff>
    </xdr:from>
    <xdr:ext cx="405111" cy="259045"/>
    <xdr:sp macro="" textlink="">
      <xdr:nvSpPr>
        <xdr:cNvPr id="311" name="n_4aveValue【公営住宅】&#10;有形固定資産減価償却率">
          <a:extLst>
            <a:ext uri="{FF2B5EF4-FFF2-40B4-BE49-F238E27FC236}">
              <a16:creationId xmlns:a16="http://schemas.microsoft.com/office/drawing/2014/main" id="{4434B529-A872-46AE-820A-9A6840A9BB75}"/>
            </a:ext>
          </a:extLst>
        </xdr:cNvPr>
        <xdr:cNvSpPr txBox="1"/>
      </xdr:nvSpPr>
      <xdr:spPr>
        <a:xfrm>
          <a:off x="927744" y="1410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61740</xdr:rowOff>
    </xdr:from>
    <xdr:ext cx="405111" cy="259045"/>
    <xdr:sp macro="" textlink="">
      <xdr:nvSpPr>
        <xdr:cNvPr id="312" name="n_1mainValue【公営住宅】&#10;有形固定資産減価償却率">
          <a:extLst>
            <a:ext uri="{FF2B5EF4-FFF2-40B4-BE49-F238E27FC236}">
              <a16:creationId xmlns:a16="http://schemas.microsoft.com/office/drawing/2014/main" id="{A269B137-5FDD-4298-A355-4D1505DE29E9}"/>
            </a:ext>
          </a:extLst>
        </xdr:cNvPr>
        <xdr:cNvSpPr txBox="1"/>
      </xdr:nvSpPr>
      <xdr:spPr>
        <a:xfrm>
          <a:off x="3582044" y="141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41164</xdr:rowOff>
    </xdr:from>
    <xdr:ext cx="405111" cy="259045"/>
    <xdr:sp macro="" textlink="">
      <xdr:nvSpPr>
        <xdr:cNvPr id="313" name="n_2mainValue【公営住宅】&#10;有形固定資産減価償却率">
          <a:extLst>
            <a:ext uri="{FF2B5EF4-FFF2-40B4-BE49-F238E27FC236}">
              <a16:creationId xmlns:a16="http://schemas.microsoft.com/office/drawing/2014/main" id="{7DC43F43-56A1-436D-9081-95AA902DF1BE}"/>
            </a:ext>
          </a:extLst>
        </xdr:cNvPr>
        <xdr:cNvSpPr txBox="1"/>
      </xdr:nvSpPr>
      <xdr:spPr>
        <a:xfrm>
          <a:off x="2705744" y="1410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14" name="n_3mainValue【公営住宅】&#10;有形固定資産減価償却率">
          <a:extLst>
            <a:ext uri="{FF2B5EF4-FFF2-40B4-BE49-F238E27FC236}">
              <a16:creationId xmlns:a16="http://schemas.microsoft.com/office/drawing/2014/main" id="{DD3DB38A-27AD-48A8-BAA4-4D44B0A39046}"/>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167149</xdr:rowOff>
    </xdr:from>
    <xdr:ext cx="405111" cy="259045"/>
    <xdr:sp macro="" textlink="">
      <xdr:nvSpPr>
        <xdr:cNvPr id="315" name="n_4mainValue【公営住宅】&#10;有形固定資産減価償却率">
          <a:extLst>
            <a:ext uri="{FF2B5EF4-FFF2-40B4-BE49-F238E27FC236}">
              <a16:creationId xmlns:a16="http://schemas.microsoft.com/office/drawing/2014/main" id="{5A9E5C20-9CD5-4A47-BA9B-BFE9FECB3234}"/>
            </a:ext>
          </a:extLst>
        </xdr:cNvPr>
        <xdr:cNvSpPr txBox="1"/>
      </xdr:nvSpPr>
      <xdr:spPr>
        <a:xfrm>
          <a:off x="927744" y="1371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CEA241BF-3061-4E92-B1B7-330D99F870D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294C1F29-B680-4B30-98C2-403ACB001C9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4992080B-2820-4DE8-8B55-71612C080B9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84BBE752-C19F-4AC2-BF64-0E8032F6DB6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C059930D-D50A-4410-BA00-AEE0D0A14F5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40F17F0A-B48A-4948-8DEE-B033F0C4B14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CD10560B-6451-4F8C-A15A-0227F31B570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875A8FCE-3FC7-45B2-9434-6B148A7711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A4EFC892-945B-4F6C-84F7-7199751212A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21CC06E7-B915-4E51-9ACF-724AA52B85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0232D6C0-85B1-41DF-A7E7-3BDC143CC7B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625A5EAE-F34A-47C3-834A-DB29CE15E5B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B3E65D8C-728E-426E-BC9B-14E872ECA6F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AF1C873D-8D71-4E57-AEEC-BCF8FE83B7B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9EA22F77-7EA5-4D86-8D9B-DE67DFB13FF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61A693A0-35DF-4E52-89A1-F786F260170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06703E25-EC94-4AA2-A2F7-E8F9DF45A80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0CE6209D-27D4-4A94-A07F-C098B33C844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7BAF6A4C-FD89-4356-99DA-0F7277DD41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60D7A830-0CC7-44E4-8035-BDFDDB00D6F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B4B53C7D-E351-4BD5-91EA-2CB555ACDE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EB8ACF6E-45AA-437D-A8BC-C01F6B244E35}"/>
            </a:ext>
          </a:extLst>
        </xdr:cNvPr>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DF44E221-D26B-42A8-A8DC-4C5EADD680D1}"/>
            </a:ext>
          </a:extLst>
        </xdr:cNvPr>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C2E14413-A622-4DA3-8CED-2878BE16D2F0}"/>
            </a:ext>
          </a:extLst>
        </xdr:cNvPr>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E498D8E7-350F-4A3C-9FFA-248D93DF5FF5}"/>
            </a:ext>
          </a:extLst>
        </xdr:cNvPr>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E361D131-94F1-4CC2-B624-4D37AD3410A5}"/>
            </a:ext>
          </a:extLst>
        </xdr:cNvPr>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a:extLst>
            <a:ext uri="{FF2B5EF4-FFF2-40B4-BE49-F238E27FC236}">
              <a16:creationId xmlns:a16="http://schemas.microsoft.com/office/drawing/2014/main" id="{3C9C663A-3A36-406D-8FED-2219575DF3F3}"/>
            </a:ext>
          </a:extLst>
        </xdr:cNvPr>
        <xdr:cNvSpPr txBox="1"/>
      </xdr:nvSpPr>
      <xdr:spPr>
        <a:xfrm>
          <a:off x="10515600" y="14249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1B11F55E-F84B-4AF6-B56F-2471D841788D}"/>
            </a:ext>
          </a:extLst>
        </xdr:cNvPr>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D20D7128-6044-4EF4-BE68-E3259DBC888A}"/>
            </a:ext>
          </a:extLst>
        </xdr:cNvPr>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2C096658-A708-4D09-80A7-DA0CD174C16C}"/>
            </a:ext>
          </a:extLst>
        </xdr:cNvPr>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BEFD257D-FD7E-4299-9096-5C52B5D8CCE6}"/>
            </a:ext>
          </a:extLst>
        </xdr:cNvPr>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369B7A1B-C39B-48C0-A850-4BDFC02D4C95}"/>
            </a:ext>
          </a:extLst>
        </xdr:cNvPr>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E5131BD6-8899-4FC9-915E-6D6566A4E4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2C72D49B-7D42-4664-9B04-BD1EA79968A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5C89DE28-607C-4F70-B671-577B2928F49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5F0CAAC8-7586-41C2-9D2E-9D3711E91CD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1716C87-D504-4A07-968C-6A5334B68A6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72797</xdr:rowOff>
    </xdr:from>
    <xdr:to>
      <xdr:col>55</xdr:col>
      <xdr:colOff>50800</xdr:colOff>
      <xdr:row>78</xdr:row>
      <xdr:rowOff>2947</xdr:rowOff>
    </xdr:to>
    <xdr:sp macro="" textlink="">
      <xdr:nvSpPr>
        <xdr:cNvPr id="353" name="楕円 352">
          <a:extLst>
            <a:ext uri="{FF2B5EF4-FFF2-40B4-BE49-F238E27FC236}">
              <a16:creationId xmlns:a16="http://schemas.microsoft.com/office/drawing/2014/main" id="{9EDF7FC4-D768-4DEE-9638-AF9A8AEFA77A}"/>
            </a:ext>
          </a:extLst>
        </xdr:cNvPr>
        <xdr:cNvSpPr/>
      </xdr:nvSpPr>
      <xdr:spPr>
        <a:xfrm>
          <a:off x="10426700" y="132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25824</xdr:rowOff>
    </xdr:from>
    <xdr:ext cx="469744" cy="259045"/>
    <xdr:sp macro="" textlink="">
      <xdr:nvSpPr>
        <xdr:cNvPr id="354" name="【公営住宅】&#10;一人当たり面積該当値テキスト">
          <a:extLst>
            <a:ext uri="{FF2B5EF4-FFF2-40B4-BE49-F238E27FC236}">
              <a16:creationId xmlns:a16="http://schemas.microsoft.com/office/drawing/2014/main" id="{4DEECE72-DBB8-4DBC-94AA-3DDF3AFDEB72}"/>
            </a:ext>
          </a:extLst>
        </xdr:cNvPr>
        <xdr:cNvSpPr txBox="1"/>
      </xdr:nvSpPr>
      <xdr:spPr>
        <a:xfrm>
          <a:off x="10515600" y="1322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109829</xdr:rowOff>
    </xdr:from>
    <xdr:to>
      <xdr:col>50</xdr:col>
      <xdr:colOff>165100</xdr:colOff>
      <xdr:row>78</xdr:row>
      <xdr:rowOff>39979</xdr:rowOff>
    </xdr:to>
    <xdr:sp macro="" textlink="">
      <xdr:nvSpPr>
        <xdr:cNvPr id="355" name="楕円 354">
          <a:extLst>
            <a:ext uri="{FF2B5EF4-FFF2-40B4-BE49-F238E27FC236}">
              <a16:creationId xmlns:a16="http://schemas.microsoft.com/office/drawing/2014/main" id="{24B10D0B-43A2-4769-BAC3-0ABD32B45975}"/>
            </a:ext>
          </a:extLst>
        </xdr:cNvPr>
        <xdr:cNvSpPr/>
      </xdr:nvSpPr>
      <xdr:spPr>
        <a:xfrm>
          <a:off x="9588500" y="133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123597</xdr:rowOff>
    </xdr:from>
    <xdr:to>
      <xdr:col>55</xdr:col>
      <xdr:colOff>0</xdr:colOff>
      <xdr:row>77</xdr:row>
      <xdr:rowOff>160629</xdr:rowOff>
    </xdr:to>
    <xdr:cxnSp macro="">
      <xdr:nvCxnSpPr>
        <xdr:cNvPr id="356" name="直線コネクタ 355">
          <a:extLst>
            <a:ext uri="{FF2B5EF4-FFF2-40B4-BE49-F238E27FC236}">
              <a16:creationId xmlns:a16="http://schemas.microsoft.com/office/drawing/2014/main" id="{12BA4ADF-1A6D-44ED-855C-7F07308C03D6}"/>
            </a:ext>
          </a:extLst>
        </xdr:cNvPr>
        <xdr:cNvCxnSpPr/>
      </xdr:nvCxnSpPr>
      <xdr:spPr>
        <a:xfrm flipV="1">
          <a:off x="9639300" y="13325247"/>
          <a:ext cx="838200" cy="3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134062</xdr:rowOff>
    </xdr:from>
    <xdr:to>
      <xdr:col>46</xdr:col>
      <xdr:colOff>38100</xdr:colOff>
      <xdr:row>78</xdr:row>
      <xdr:rowOff>64212</xdr:rowOff>
    </xdr:to>
    <xdr:sp macro="" textlink="">
      <xdr:nvSpPr>
        <xdr:cNvPr id="357" name="楕円 356">
          <a:extLst>
            <a:ext uri="{FF2B5EF4-FFF2-40B4-BE49-F238E27FC236}">
              <a16:creationId xmlns:a16="http://schemas.microsoft.com/office/drawing/2014/main" id="{59BB91BF-2662-406A-82C6-1CD5B791FCF1}"/>
            </a:ext>
          </a:extLst>
        </xdr:cNvPr>
        <xdr:cNvSpPr/>
      </xdr:nvSpPr>
      <xdr:spPr>
        <a:xfrm>
          <a:off x="8699500" y="133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160629</xdr:rowOff>
    </xdr:from>
    <xdr:to>
      <xdr:col>50</xdr:col>
      <xdr:colOff>114300</xdr:colOff>
      <xdr:row>78</xdr:row>
      <xdr:rowOff>13412</xdr:rowOff>
    </xdr:to>
    <xdr:cxnSp macro="">
      <xdr:nvCxnSpPr>
        <xdr:cNvPr id="358" name="直線コネクタ 357">
          <a:extLst>
            <a:ext uri="{FF2B5EF4-FFF2-40B4-BE49-F238E27FC236}">
              <a16:creationId xmlns:a16="http://schemas.microsoft.com/office/drawing/2014/main" id="{A1910E93-5AEA-4640-A7A7-4854C532D1DB}"/>
            </a:ext>
          </a:extLst>
        </xdr:cNvPr>
        <xdr:cNvCxnSpPr/>
      </xdr:nvCxnSpPr>
      <xdr:spPr>
        <a:xfrm flipV="1">
          <a:off x="8750300" y="13362279"/>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161492</xdr:rowOff>
    </xdr:from>
    <xdr:to>
      <xdr:col>41</xdr:col>
      <xdr:colOff>101600</xdr:colOff>
      <xdr:row>78</xdr:row>
      <xdr:rowOff>91642</xdr:rowOff>
    </xdr:to>
    <xdr:sp macro="" textlink="">
      <xdr:nvSpPr>
        <xdr:cNvPr id="359" name="楕円 358">
          <a:extLst>
            <a:ext uri="{FF2B5EF4-FFF2-40B4-BE49-F238E27FC236}">
              <a16:creationId xmlns:a16="http://schemas.microsoft.com/office/drawing/2014/main" id="{47941B74-72FA-4899-8859-05E77C080A15}"/>
            </a:ext>
          </a:extLst>
        </xdr:cNvPr>
        <xdr:cNvSpPr/>
      </xdr:nvSpPr>
      <xdr:spPr>
        <a:xfrm>
          <a:off x="7810500" y="133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13412</xdr:rowOff>
    </xdr:from>
    <xdr:to>
      <xdr:col>45</xdr:col>
      <xdr:colOff>177800</xdr:colOff>
      <xdr:row>78</xdr:row>
      <xdr:rowOff>40842</xdr:rowOff>
    </xdr:to>
    <xdr:cxnSp macro="">
      <xdr:nvCxnSpPr>
        <xdr:cNvPr id="360" name="直線コネクタ 359">
          <a:extLst>
            <a:ext uri="{FF2B5EF4-FFF2-40B4-BE49-F238E27FC236}">
              <a16:creationId xmlns:a16="http://schemas.microsoft.com/office/drawing/2014/main" id="{7F7C5348-AB60-401B-BA87-5DF56EE15379}"/>
            </a:ext>
          </a:extLst>
        </xdr:cNvPr>
        <xdr:cNvCxnSpPr/>
      </xdr:nvCxnSpPr>
      <xdr:spPr>
        <a:xfrm flipV="1">
          <a:off x="7861300" y="13386512"/>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23876</xdr:rowOff>
    </xdr:from>
    <xdr:to>
      <xdr:col>36</xdr:col>
      <xdr:colOff>165100</xdr:colOff>
      <xdr:row>78</xdr:row>
      <xdr:rowOff>125476</xdr:rowOff>
    </xdr:to>
    <xdr:sp macro="" textlink="">
      <xdr:nvSpPr>
        <xdr:cNvPr id="361" name="楕円 360">
          <a:extLst>
            <a:ext uri="{FF2B5EF4-FFF2-40B4-BE49-F238E27FC236}">
              <a16:creationId xmlns:a16="http://schemas.microsoft.com/office/drawing/2014/main" id="{A2DDAB46-E19D-4E69-9E0B-19C0237CEF47}"/>
            </a:ext>
          </a:extLst>
        </xdr:cNvPr>
        <xdr:cNvSpPr/>
      </xdr:nvSpPr>
      <xdr:spPr>
        <a:xfrm>
          <a:off x="6921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40842</xdr:rowOff>
    </xdr:from>
    <xdr:to>
      <xdr:col>41</xdr:col>
      <xdr:colOff>50800</xdr:colOff>
      <xdr:row>78</xdr:row>
      <xdr:rowOff>74676</xdr:rowOff>
    </xdr:to>
    <xdr:cxnSp macro="">
      <xdr:nvCxnSpPr>
        <xdr:cNvPr id="362" name="直線コネクタ 361">
          <a:extLst>
            <a:ext uri="{FF2B5EF4-FFF2-40B4-BE49-F238E27FC236}">
              <a16:creationId xmlns:a16="http://schemas.microsoft.com/office/drawing/2014/main" id="{72AE765D-ECBF-4DBD-82EC-76D18ADB8F3C}"/>
            </a:ext>
          </a:extLst>
        </xdr:cNvPr>
        <xdr:cNvCxnSpPr/>
      </xdr:nvCxnSpPr>
      <xdr:spPr>
        <a:xfrm flipV="1">
          <a:off x="6972300" y="13413942"/>
          <a:ext cx="8890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168267</xdr:rowOff>
    </xdr:from>
    <xdr:ext cx="469744" cy="259045"/>
    <xdr:sp macro="" textlink="">
      <xdr:nvSpPr>
        <xdr:cNvPr id="363" name="n_1aveValue【公営住宅】&#10;一人当たり面積">
          <a:extLst>
            <a:ext uri="{FF2B5EF4-FFF2-40B4-BE49-F238E27FC236}">
              <a16:creationId xmlns:a16="http://schemas.microsoft.com/office/drawing/2014/main" id="{4B8A8D02-96D1-48B8-9A28-7D726013E714}"/>
            </a:ext>
          </a:extLst>
        </xdr:cNvPr>
        <xdr:cNvSpPr txBox="1"/>
      </xdr:nvSpPr>
      <xdr:spPr>
        <a:xfrm>
          <a:off x="9391727" y="1439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157294</xdr:rowOff>
    </xdr:from>
    <xdr:ext cx="469744" cy="259045"/>
    <xdr:sp macro="" textlink="">
      <xdr:nvSpPr>
        <xdr:cNvPr id="364" name="n_2aveValue【公営住宅】&#10;一人当たり面積">
          <a:extLst>
            <a:ext uri="{FF2B5EF4-FFF2-40B4-BE49-F238E27FC236}">
              <a16:creationId xmlns:a16="http://schemas.microsoft.com/office/drawing/2014/main" id="{91AFBE0D-7C2F-493C-BE46-A211456BC16E}"/>
            </a:ext>
          </a:extLst>
        </xdr:cNvPr>
        <xdr:cNvSpPr txBox="1"/>
      </xdr:nvSpPr>
      <xdr:spPr>
        <a:xfrm>
          <a:off x="85154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37964</xdr:rowOff>
    </xdr:from>
    <xdr:ext cx="469744" cy="259045"/>
    <xdr:sp macro="" textlink="">
      <xdr:nvSpPr>
        <xdr:cNvPr id="365" name="n_3aveValue【公営住宅】&#10;一人当たり面積">
          <a:extLst>
            <a:ext uri="{FF2B5EF4-FFF2-40B4-BE49-F238E27FC236}">
              <a16:creationId xmlns:a16="http://schemas.microsoft.com/office/drawing/2014/main" id="{F0A37030-7CBD-4861-A65C-4C8F9990CE43}"/>
            </a:ext>
          </a:extLst>
        </xdr:cNvPr>
        <xdr:cNvSpPr txBox="1"/>
      </xdr:nvSpPr>
      <xdr:spPr>
        <a:xfrm>
          <a:off x="7626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33850</xdr:rowOff>
    </xdr:from>
    <xdr:ext cx="469744" cy="259045"/>
    <xdr:sp macro="" textlink="">
      <xdr:nvSpPr>
        <xdr:cNvPr id="366" name="n_4aveValue【公営住宅】&#10;一人当たり面積">
          <a:extLst>
            <a:ext uri="{FF2B5EF4-FFF2-40B4-BE49-F238E27FC236}">
              <a16:creationId xmlns:a16="http://schemas.microsoft.com/office/drawing/2014/main" id="{04442931-5894-4470-86BE-59E7341B221C}"/>
            </a:ext>
          </a:extLst>
        </xdr:cNvPr>
        <xdr:cNvSpPr txBox="1"/>
      </xdr:nvSpPr>
      <xdr:spPr>
        <a:xfrm>
          <a:off x="6737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56506</xdr:rowOff>
    </xdr:from>
    <xdr:ext cx="469744" cy="259045"/>
    <xdr:sp macro="" textlink="">
      <xdr:nvSpPr>
        <xdr:cNvPr id="367" name="n_1mainValue【公営住宅】&#10;一人当たり面積">
          <a:extLst>
            <a:ext uri="{FF2B5EF4-FFF2-40B4-BE49-F238E27FC236}">
              <a16:creationId xmlns:a16="http://schemas.microsoft.com/office/drawing/2014/main" id="{7AF9BD2B-EDAD-464D-BD68-D8B0B73B3B03}"/>
            </a:ext>
          </a:extLst>
        </xdr:cNvPr>
        <xdr:cNvSpPr txBox="1"/>
      </xdr:nvSpPr>
      <xdr:spPr>
        <a:xfrm>
          <a:off x="9391727" y="130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80739</xdr:rowOff>
    </xdr:from>
    <xdr:ext cx="469744" cy="259045"/>
    <xdr:sp macro="" textlink="">
      <xdr:nvSpPr>
        <xdr:cNvPr id="368" name="n_2mainValue【公営住宅】&#10;一人当たり面積">
          <a:extLst>
            <a:ext uri="{FF2B5EF4-FFF2-40B4-BE49-F238E27FC236}">
              <a16:creationId xmlns:a16="http://schemas.microsoft.com/office/drawing/2014/main" id="{E52AE024-16A4-4171-8E6E-E2D1100F55B3}"/>
            </a:ext>
          </a:extLst>
        </xdr:cNvPr>
        <xdr:cNvSpPr txBox="1"/>
      </xdr:nvSpPr>
      <xdr:spPr>
        <a:xfrm>
          <a:off x="8515427" y="1311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108169</xdr:rowOff>
    </xdr:from>
    <xdr:ext cx="469744" cy="259045"/>
    <xdr:sp macro="" textlink="">
      <xdr:nvSpPr>
        <xdr:cNvPr id="369" name="n_3mainValue【公営住宅】&#10;一人当たり面積">
          <a:extLst>
            <a:ext uri="{FF2B5EF4-FFF2-40B4-BE49-F238E27FC236}">
              <a16:creationId xmlns:a16="http://schemas.microsoft.com/office/drawing/2014/main" id="{E56CA859-8001-4395-8954-E9EE88DAAE71}"/>
            </a:ext>
          </a:extLst>
        </xdr:cNvPr>
        <xdr:cNvSpPr txBox="1"/>
      </xdr:nvSpPr>
      <xdr:spPr>
        <a:xfrm>
          <a:off x="7626427" y="1313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142003</xdr:rowOff>
    </xdr:from>
    <xdr:ext cx="469744" cy="259045"/>
    <xdr:sp macro="" textlink="">
      <xdr:nvSpPr>
        <xdr:cNvPr id="370" name="n_4mainValue【公営住宅】&#10;一人当たり面積">
          <a:extLst>
            <a:ext uri="{FF2B5EF4-FFF2-40B4-BE49-F238E27FC236}">
              <a16:creationId xmlns:a16="http://schemas.microsoft.com/office/drawing/2014/main" id="{885FF8EB-9AD3-4124-A454-25776B308DD3}"/>
            </a:ext>
          </a:extLst>
        </xdr:cNvPr>
        <xdr:cNvSpPr txBox="1"/>
      </xdr:nvSpPr>
      <xdr:spPr>
        <a:xfrm>
          <a:off x="6737427" y="131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14380562-C50C-4A22-8D88-FBCE86A3F20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70739420-B0FD-4842-B048-858745BC0F4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4AB7D030-FB32-4A0B-8C48-1E628E65CA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63FC6BB6-699A-45D2-A4D9-A3560875A7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516CF22B-E99A-4CB6-8960-58C477E8119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6E079AAA-A702-49B3-9AB1-9CE17C3BC87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09F4AAA3-5DEF-4E16-9801-745C2758C7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F0E7E8B7-DADA-470B-9390-5F018A19A8E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56CA17AE-275D-45BA-9E62-7AA1A03C98B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CF4738DE-ABA4-4C17-A88F-F7DF7E85435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BB7553EC-5556-40D5-8BBE-85CD39892DA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BC327C51-C5ED-4F0F-9296-C63063C56AB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2FAEE413-D79F-426B-B36B-C1C6A2FFB6F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D98115A9-2593-4BFB-A1C4-B36842C3C55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92962F3B-EC47-459C-8AE5-23A98C1A2EB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775DE3CC-3EE8-4F5C-A6F7-688332DF629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9B5AC320-CCEA-4BE0-A4CB-B13607EC7DE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D5ED9965-146C-4D1C-AFD6-6FE193740E3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0B1504A1-8114-45FB-AC9E-1E91F7F423B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B595F972-395B-43D8-BCDB-8A6049DBF5FF}"/>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35B1149A-C5A4-4BE9-BCB7-CF66F1ADF5C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7F3C6AD3-187B-4224-B065-63C9BD1BCC1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0445E1AE-FBF4-414F-AEEF-C6664419AB1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7C1A858D-0A95-4CC4-9C30-2DB6FE11AE1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9DED85FC-2EC9-4002-903C-E5E0BE95E8C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20682</xdr:rowOff>
    </xdr:to>
    <xdr:cxnSp macro="">
      <xdr:nvCxnSpPr>
        <xdr:cNvPr id="396" name="直線コネクタ 395">
          <a:extLst>
            <a:ext uri="{FF2B5EF4-FFF2-40B4-BE49-F238E27FC236}">
              <a16:creationId xmlns:a16="http://schemas.microsoft.com/office/drawing/2014/main" id="{A777C353-3C28-45F1-963A-C983E837962F}"/>
            </a:ext>
          </a:extLst>
        </xdr:cNvPr>
        <xdr:cNvCxnSpPr/>
      </xdr:nvCxnSpPr>
      <xdr:spPr>
        <a:xfrm flipV="1">
          <a:off x="4634865" y="17090571"/>
          <a:ext cx="0" cy="161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24509</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D34DB638-BDE8-483A-9430-0BA6F568E574}"/>
            </a:ext>
          </a:extLst>
        </xdr:cNvPr>
        <xdr:cNvSpPr txBox="1"/>
      </xdr:nvSpPr>
      <xdr:spPr>
        <a:xfrm>
          <a:off x="4673600" y="18712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20682</xdr:rowOff>
    </xdr:from>
    <xdr:to>
      <xdr:col>24</xdr:col>
      <xdr:colOff>152400</xdr:colOff>
      <xdr:row>109</xdr:row>
      <xdr:rowOff>20682</xdr:rowOff>
    </xdr:to>
    <xdr:cxnSp macro="">
      <xdr:nvCxnSpPr>
        <xdr:cNvPr id="398" name="直線コネクタ 397">
          <a:extLst>
            <a:ext uri="{FF2B5EF4-FFF2-40B4-BE49-F238E27FC236}">
              <a16:creationId xmlns:a16="http://schemas.microsoft.com/office/drawing/2014/main" id="{B7C0792E-4775-4CE3-ADA3-792E30BCFC56}"/>
            </a:ext>
          </a:extLst>
        </xdr:cNvPr>
        <xdr:cNvCxnSpPr/>
      </xdr:nvCxnSpPr>
      <xdr:spPr>
        <a:xfrm>
          <a:off x="4546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42CC0B5D-E613-4E01-A248-F14086C53001}"/>
            </a:ext>
          </a:extLst>
        </xdr:cNvPr>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00" name="直線コネクタ 399">
          <a:extLst>
            <a:ext uri="{FF2B5EF4-FFF2-40B4-BE49-F238E27FC236}">
              <a16:creationId xmlns:a16="http://schemas.microsoft.com/office/drawing/2014/main" id="{C26D926C-DFC5-4086-A2A7-951FA792487A}"/>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56441</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5769A36F-17EF-4FB2-9CEC-6D87FA05FC08}"/>
            </a:ext>
          </a:extLst>
        </xdr:cNvPr>
        <xdr:cNvSpPr txBox="1"/>
      </xdr:nvSpPr>
      <xdr:spPr>
        <a:xfrm>
          <a:off x="4673600" y="1788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33564</xdr:rowOff>
    </xdr:from>
    <xdr:to>
      <xdr:col>24</xdr:col>
      <xdr:colOff>114300</xdr:colOff>
      <xdr:row>105</xdr:row>
      <xdr:rowOff>135164</xdr:rowOff>
    </xdr:to>
    <xdr:sp macro="" textlink="">
      <xdr:nvSpPr>
        <xdr:cNvPr id="402" name="フローチャート: 判断 401">
          <a:extLst>
            <a:ext uri="{FF2B5EF4-FFF2-40B4-BE49-F238E27FC236}">
              <a16:creationId xmlns:a16="http://schemas.microsoft.com/office/drawing/2014/main" id="{001E5DE2-0327-4F78-9D79-6F5935FC7810}"/>
            </a:ext>
          </a:extLst>
        </xdr:cNvPr>
        <xdr:cNvSpPr/>
      </xdr:nvSpPr>
      <xdr:spPr>
        <a:xfrm>
          <a:off x="45847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77651</xdr:rowOff>
    </xdr:from>
    <xdr:to>
      <xdr:col>20</xdr:col>
      <xdr:colOff>38100</xdr:colOff>
      <xdr:row>104</xdr:row>
      <xdr:rowOff>7801</xdr:rowOff>
    </xdr:to>
    <xdr:sp macro="" textlink="">
      <xdr:nvSpPr>
        <xdr:cNvPr id="403" name="フローチャート: 判断 402">
          <a:extLst>
            <a:ext uri="{FF2B5EF4-FFF2-40B4-BE49-F238E27FC236}">
              <a16:creationId xmlns:a16="http://schemas.microsoft.com/office/drawing/2014/main" id="{CCF4D1AE-6F1B-4070-9C5E-BCECE2DCCE68}"/>
            </a:ext>
          </a:extLst>
        </xdr:cNvPr>
        <xdr:cNvSpPr/>
      </xdr:nvSpPr>
      <xdr:spPr>
        <a:xfrm>
          <a:off x="3746500" y="177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xdr:rowOff>
    </xdr:from>
    <xdr:to>
      <xdr:col>15</xdr:col>
      <xdr:colOff>101600</xdr:colOff>
      <xdr:row>103</xdr:row>
      <xdr:rowOff>117202</xdr:rowOff>
    </xdr:to>
    <xdr:sp macro="" textlink="">
      <xdr:nvSpPr>
        <xdr:cNvPr id="404" name="フローチャート: 判断 403">
          <a:extLst>
            <a:ext uri="{FF2B5EF4-FFF2-40B4-BE49-F238E27FC236}">
              <a16:creationId xmlns:a16="http://schemas.microsoft.com/office/drawing/2014/main" id="{846FF28A-A4C1-4E9D-8E3B-CFAD2ABFD796}"/>
            </a:ext>
          </a:extLst>
        </xdr:cNvPr>
        <xdr:cNvSpPr/>
      </xdr:nvSpPr>
      <xdr:spPr>
        <a:xfrm>
          <a:off x="28575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142966</xdr:rowOff>
    </xdr:from>
    <xdr:to>
      <xdr:col>10</xdr:col>
      <xdr:colOff>165100</xdr:colOff>
      <xdr:row>104</xdr:row>
      <xdr:rowOff>73116</xdr:rowOff>
    </xdr:to>
    <xdr:sp macro="" textlink="">
      <xdr:nvSpPr>
        <xdr:cNvPr id="405" name="フローチャート: 判断 404">
          <a:extLst>
            <a:ext uri="{FF2B5EF4-FFF2-40B4-BE49-F238E27FC236}">
              <a16:creationId xmlns:a16="http://schemas.microsoft.com/office/drawing/2014/main" id="{3E2677E1-04DF-41A5-8F82-8890EC855BB4}"/>
            </a:ext>
          </a:extLst>
        </xdr:cNvPr>
        <xdr:cNvSpPr/>
      </xdr:nvSpPr>
      <xdr:spPr>
        <a:xfrm>
          <a:off x="1968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131536</xdr:rowOff>
    </xdr:from>
    <xdr:to>
      <xdr:col>6</xdr:col>
      <xdr:colOff>38100</xdr:colOff>
      <xdr:row>105</xdr:row>
      <xdr:rowOff>61686</xdr:rowOff>
    </xdr:to>
    <xdr:sp macro="" textlink="">
      <xdr:nvSpPr>
        <xdr:cNvPr id="406" name="フローチャート: 判断 405">
          <a:extLst>
            <a:ext uri="{FF2B5EF4-FFF2-40B4-BE49-F238E27FC236}">
              <a16:creationId xmlns:a16="http://schemas.microsoft.com/office/drawing/2014/main" id="{A49605BB-C2E9-4EB8-A6D3-931DF82DCF4C}"/>
            </a:ext>
          </a:extLst>
        </xdr:cNvPr>
        <xdr:cNvSpPr/>
      </xdr:nvSpPr>
      <xdr:spPr>
        <a:xfrm>
          <a:off x="10795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8FC1E1B9-389D-475B-AF2F-F075D742267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8B71432-4839-4C8C-8F89-02CAA17ED75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A59FDFE-E6C5-4EBE-94F4-6375ECCB77A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C3068539-2BF4-489F-827B-128EA981919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372B803C-A954-4B3D-9118-43B4EAB5D94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44994</xdr:rowOff>
    </xdr:from>
    <xdr:to>
      <xdr:col>24</xdr:col>
      <xdr:colOff>114300</xdr:colOff>
      <xdr:row>105</xdr:row>
      <xdr:rowOff>146594</xdr:rowOff>
    </xdr:to>
    <xdr:sp macro="" textlink="">
      <xdr:nvSpPr>
        <xdr:cNvPr id="412" name="楕円 411">
          <a:extLst>
            <a:ext uri="{FF2B5EF4-FFF2-40B4-BE49-F238E27FC236}">
              <a16:creationId xmlns:a16="http://schemas.microsoft.com/office/drawing/2014/main" id="{F70BD079-87A3-462F-A5A3-9B752A9B48DE}"/>
            </a:ext>
          </a:extLst>
        </xdr:cNvPr>
        <xdr:cNvSpPr/>
      </xdr:nvSpPr>
      <xdr:spPr>
        <a:xfrm>
          <a:off x="4584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23421</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142A23C5-B0E6-4E8B-9B5E-3A7071ED6466}"/>
            </a:ext>
          </a:extLst>
        </xdr:cNvPr>
        <xdr:cNvSpPr txBox="1"/>
      </xdr:nvSpPr>
      <xdr:spPr>
        <a:xfrm>
          <a:off x="4673600"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xdr:rowOff>
    </xdr:from>
    <xdr:to>
      <xdr:col>20</xdr:col>
      <xdr:colOff>38100</xdr:colOff>
      <xdr:row>105</xdr:row>
      <xdr:rowOff>115570</xdr:rowOff>
    </xdr:to>
    <xdr:sp macro="" textlink="">
      <xdr:nvSpPr>
        <xdr:cNvPr id="414" name="楕円 413">
          <a:extLst>
            <a:ext uri="{FF2B5EF4-FFF2-40B4-BE49-F238E27FC236}">
              <a16:creationId xmlns:a16="http://schemas.microsoft.com/office/drawing/2014/main" id="{80D0858F-85B5-4348-BE8D-682514AEED4F}"/>
            </a:ext>
          </a:extLst>
        </xdr:cNvPr>
        <xdr:cNvSpPr/>
      </xdr:nvSpPr>
      <xdr:spPr>
        <a:xfrm>
          <a:off x="3746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64770</xdr:rowOff>
    </xdr:from>
    <xdr:to>
      <xdr:col>24</xdr:col>
      <xdr:colOff>63500</xdr:colOff>
      <xdr:row>105</xdr:row>
      <xdr:rowOff>95794</xdr:rowOff>
    </xdr:to>
    <xdr:cxnSp macro="">
      <xdr:nvCxnSpPr>
        <xdr:cNvPr id="415" name="直線コネクタ 414">
          <a:extLst>
            <a:ext uri="{FF2B5EF4-FFF2-40B4-BE49-F238E27FC236}">
              <a16:creationId xmlns:a16="http://schemas.microsoft.com/office/drawing/2014/main" id="{9B5116A4-29C1-4EE5-934D-9EFF1F35BADF}"/>
            </a:ext>
          </a:extLst>
        </xdr:cNvPr>
        <xdr:cNvCxnSpPr/>
      </xdr:nvCxnSpPr>
      <xdr:spPr>
        <a:xfrm>
          <a:off x="3797300" y="180670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160927</xdr:rowOff>
    </xdr:from>
    <xdr:to>
      <xdr:col>15</xdr:col>
      <xdr:colOff>101600</xdr:colOff>
      <xdr:row>105</xdr:row>
      <xdr:rowOff>91077</xdr:rowOff>
    </xdr:to>
    <xdr:sp macro="" textlink="">
      <xdr:nvSpPr>
        <xdr:cNvPr id="416" name="楕円 415">
          <a:extLst>
            <a:ext uri="{FF2B5EF4-FFF2-40B4-BE49-F238E27FC236}">
              <a16:creationId xmlns:a16="http://schemas.microsoft.com/office/drawing/2014/main" id="{AEB91A6F-755F-4CC3-97E8-95672DB62F72}"/>
            </a:ext>
          </a:extLst>
        </xdr:cNvPr>
        <xdr:cNvSpPr/>
      </xdr:nvSpPr>
      <xdr:spPr>
        <a:xfrm>
          <a:off x="2857500" y="1799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40277</xdr:rowOff>
    </xdr:from>
    <xdr:to>
      <xdr:col>19</xdr:col>
      <xdr:colOff>177800</xdr:colOff>
      <xdr:row>105</xdr:row>
      <xdr:rowOff>64770</xdr:rowOff>
    </xdr:to>
    <xdr:cxnSp macro="">
      <xdr:nvCxnSpPr>
        <xdr:cNvPr id="417" name="直線コネクタ 416">
          <a:extLst>
            <a:ext uri="{FF2B5EF4-FFF2-40B4-BE49-F238E27FC236}">
              <a16:creationId xmlns:a16="http://schemas.microsoft.com/office/drawing/2014/main" id="{D8F4C448-9C48-4B4E-A37A-A7D9F539295A}"/>
            </a:ext>
          </a:extLst>
        </xdr:cNvPr>
        <xdr:cNvCxnSpPr/>
      </xdr:nvCxnSpPr>
      <xdr:spPr>
        <a:xfrm>
          <a:off x="2908300" y="180425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418" name="楕円 417">
          <a:extLst>
            <a:ext uri="{FF2B5EF4-FFF2-40B4-BE49-F238E27FC236}">
              <a16:creationId xmlns:a16="http://schemas.microsoft.com/office/drawing/2014/main" id="{A75F61FE-7EAB-4907-A940-2A66B68B3BDF}"/>
            </a:ext>
          </a:extLst>
        </xdr:cNvPr>
        <xdr:cNvSpPr/>
      </xdr:nvSpPr>
      <xdr:spPr>
        <a:xfrm>
          <a:off x="196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xdr:rowOff>
    </xdr:from>
    <xdr:to>
      <xdr:col>15</xdr:col>
      <xdr:colOff>50800</xdr:colOff>
      <xdr:row>105</xdr:row>
      <xdr:rowOff>40277</xdr:rowOff>
    </xdr:to>
    <xdr:cxnSp macro="">
      <xdr:nvCxnSpPr>
        <xdr:cNvPr id="419" name="直線コネクタ 418">
          <a:extLst>
            <a:ext uri="{FF2B5EF4-FFF2-40B4-BE49-F238E27FC236}">
              <a16:creationId xmlns:a16="http://schemas.microsoft.com/office/drawing/2014/main" id="{1E4FCEEC-7DF3-420C-B272-6C1C912DC4C0}"/>
            </a:ext>
          </a:extLst>
        </xdr:cNvPr>
        <xdr:cNvCxnSpPr/>
      </xdr:nvCxnSpPr>
      <xdr:spPr>
        <a:xfrm>
          <a:off x="2019300" y="1800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93980</xdr:rowOff>
    </xdr:from>
    <xdr:to>
      <xdr:col>6</xdr:col>
      <xdr:colOff>38100</xdr:colOff>
      <xdr:row>105</xdr:row>
      <xdr:rowOff>24130</xdr:rowOff>
    </xdr:to>
    <xdr:sp macro="" textlink="">
      <xdr:nvSpPr>
        <xdr:cNvPr id="420" name="楕円 419">
          <a:extLst>
            <a:ext uri="{FF2B5EF4-FFF2-40B4-BE49-F238E27FC236}">
              <a16:creationId xmlns:a16="http://schemas.microsoft.com/office/drawing/2014/main" id="{410ECC02-91E6-4E12-966C-A89131F1C7A3}"/>
            </a:ext>
          </a:extLst>
        </xdr:cNvPr>
        <xdr:cNvSpPr/>
      </xdr:nvSpPr>
      <xdr:spPr>
        <a:xfrm>
          <a:off x="1079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144780</xdr:rowOff>
    </xdr:from>
    <xdr:to>
      <xdr:col>10</xdr:col>
      <xdr:colOff>114300</xdr:colOff>
      <xdr:row>105</xdr:row>
      <xdr:rowOff>7620</xdr:rowOff>
    </xdr:to>
    <xdr:cxnSp macro="">
      <xdr:nvCxnSpPr>
        <xdr:cNvPr id="421" name="直線コネクタ 420">
          <a:extLst>
            <a:ext uri="{FF2B5EF4-FFF2-40B4-BE49-F238E27FC236}">
              <a16:creationId xmlns:a16="http://schemas.microsoft.com/office/drawing/2014/main" id="{61508591-A4A6-44D1-808E-AD81EE5C27D9}"/>
            </a:ext>
          </a:extLst>
        </xdr:cNvPr>
        <xdr:cNvCxnSpPr/>
      </xdr:nvCxnSpPr>
      <xdr:spPr>
        <a:xfrm>
          <a:off x="1130300" y="17975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24328</xdr:rowOff>
    </xdr:from>
    <xdr:ext cx="405111" cy="259045"/>
    <xdr:sp macro="" textlink="">
      <xdr:nvSpPr>
        <xdr:cNvPr id="422" name="n_1aveValue【港湾・漁港】&#10;有形固定資産減価償却率">
          <a:extLst>
            <a:ext uri="{FF2B5EF4-FFF2-40B4-BE49-F238E27FC236}">
              <a16:creationId xmlns:a16="http://schemas.microsoft.com/office/drawing/2014/main" id="{FC7B9FA4-6F7E-461D-B523-8F5F5EBC62E4}"/>
            </a:ext>
          </a:extLst>
        </xdr:cNvPr>
        <xdr:cNvSpPr txBox="1"/>
      </xdr:nvSpPr>
      <xdr:spPr>
        <a:xfrm>
          <a:off x="35820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133729</xdr:rowOff>
    </xdr:from>
    <xdr:ext cx="405111" cy="259045"/>
    <xdr:sp macro="" textlink="">
      <xdr:nvSpPr>
        <xdr:cNvPr id="423" name="n_2aveValue【港湾・漁港】&#10;有形固定資産減価償却率">
          <a:extLst>
            <a:ext uri="{FF2B5EF4-FFF2-40B4-BE49-F238E27FC236}">
              <a16:creationId xmlns:a16="http://schemas.microsoft.com/office/drawing/2014/main" id="{5F0DD9B9-4ADC-4AA9-ADD1-B4B2CA2057BC}"/>
            </a:ext>
          </a:extLst>
        </xdr:cNvPr>
        <xdr:cNvSpPr txBox="1"/>
      </xdr:nvSpPr>
      <xdr:spPr>
        <a:xfrm>
          <a:off x="2705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89643</xdr:rowOff>
    </xdr:from>
    <xdr:ext cx="405111" cy="259045"/>
    <xdr:sp macro="" textlink="">
      <xdr:nvSpPr>
        <xdr:cNvPr id="424" name="n_3aveValue【港湾・漁港】&#10;有形固定資産減価償却率">
          <a:extLst>
            <a:ext uri="{FF2B5EF4-FFF2-40B4-BE49-F238E27FC236}">
              <a16:creationId xmlns:a16="http://schemas.microsoft.com/office/drawing/2014/main" id="{46F1C4B6-875B-4592-843D-46FA0C35C50F}"/>
            </a:ext>
          </a:extLst>
        </xdr:cNvPr>
        <xdr:cNvSpPr txBox="1"/>
      </xdr:nvSpPr>
      <xdr:spPr>
        <a:xfrm>
          <a:off x="1816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52813</xdr:rowOff>
    </xdr:from>
    <xdr:ext cx="405111" cy="259045"/>
    <xdr:sp macro="" textlink="">
      <xdr:nvSpPr>
        <xdr:cNvPr id="425" name="n_4aveValue【港湾・漁港】&#10;有形固定資産減価償却率">
          <a:extLst>
            <a:ext uri="{FF2B5EF4-FFF2-40B4-BE49-F238E27FC236}">
              <a16:creationId xmlns:a16="http://schemas.microsoft.com/office/drawing/2014/main" id="{614085C8-A72F-4D45-A44F-FA057D425EE8}"/>
            </a:ext>
          </a:extLst>
        </xdr:cNvPr>
        <xdr:cNvSpPr txBox="1"/>
      </xdr:nvSpPr>
      <xdr:spPr>
        <a:xfrm>
          <a:off x="927744" y="1805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106697</xdr:rowOff>
    </xdr:from>
    <xdr:ext cx="405111" cy="259045"/>
    <xdr:sp macro="" textlink="">
      <xdr:nvSpPr>
        <xdr:cNvPr id="426" name="n_1mainValue【港湾・漁港】&#10;有形固定資産減価償却率">
          <a:extLst>
            <a:ext uri="{FF2B5EF4-FFF2-40B4-BE49-F238E27FC236}">
              <a16:creationId xmlns:a16="http://schemas.microsoft.com/office/drawing/2014/main" id="{852CD282-AE08-4F67-B58F-26D86177429B}"/>
            </a:ext>
          </a:extLst>
        </xdr:cNvPr>
        <xdr:cNvSpPr txBox="1"/>
      </xdr:nvSpPr>
      <xdr:spPr>
        <a:xfrm>
          <a:off x="3582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82204</xdr:rowOff>
    </xdr:from>
    <xdr:ext cx="405111" cy="259045"/>
    <xdr:sp macro="" textlink="">
      <xdr:nvSpPr>
        <xdr:cNvPr id="427" name="n_2mainValue【港湾・漁港】&#10;有形固定資産減価償却率">
          <a:extLst>
            <a:ext uri="{FF2B5EF4-FFF2-40B4-BE49-F238E27FC236}">
              <a16:creationId xmlns:a16="http://schemas.microsoft.com/office/drawing/2014/main" id="{874C4564-373B-4366-8368-6D13A9A433E0}"/>
            </a:ext>
          </a:extLst>
        </xdr:cNvPr>
        <xdr:cNvSpPr txBox="1"/>
      </xdr:nvSpPr>
      <xdr:spPr>
        <a:xfrm>
          <a:off x="2705744"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49547</xdr:rowOff>
    </xdr:from>
    <xdr:ext cx="405111" cy="259045"/>
    <xdr:sp macro="" textlink="">
      <xdr:nvSpPr>
        <xdr:cNvPr id="428" name="n_3mainValue【港湾・漁港】&#10;有形固定資産減価償却率">
          <a:extLst>
            <a:ext uri="{FF2B5EF4-FFF2-40B4-BE49-F238E27FC236}">
              <a16:creationId xmlns:a16="http://schemas.microsoft.com/office/drawing/2014/main" id="{9DB33B8C-80D9-40F5-8A9D-94D4103AE1A0}"/>
            </a:ext>
          </a:extLst>
        </xdr:cNvPr>
        <xdr:cNvSpPr txBox="1"/>
      </xdr:nvSpPr>
      <xdr:spPr>
        <a:xfrm>
          <a:off x="1816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40657</xdr:rowOff>
    </xdr:from>
    <xdr:ext cx="405111" cy="259045"/>
    <xdr:sp macro="" textlink="">
      <xdr:nvSpPr>
        <xdr:cNvPr id="429" name="n_4mainValue【港湾・漁港】&#10;有形固定資産減価償却率">
          <a:extLst>
            <a:ext uri="{FF2B5EF4-FFF2-40B4-BE49-F238E27FC236}">
              <a16:creationId xmlns:a16="http://schemas.microsoft.com/office/drawing/2014/main" id="{6FCA636C-7AFA-446D-9156-72A4867406FE}"/>
            </a:ext>
          </a:extLst>
        </xdr:cNvPr>
        <xdr:cNvSpPr txBox="1"/>
      </xdr:nvSpPr>
      <xdr:spPr>
        <a:xfrm>
          <a:off x="927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59300B8E-6621-4EA3-B79A-33D6C963E4A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92E2ACD8-5B39-4999-AA5D-A5712314A3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5773854B-3649-4309-BCF3-88B5B7FF6DC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2638B4B2-63F2-428D-9057-31C1BC5230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ECCB27C9-FC69-4F9E-88E0-4AAC61F4DD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ECF06BC7-8BDD-40C3-A97D-8FDEB97901E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4B79642C-AAA4-4E56-8A2C-EBAC0016E26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9552B3D9-73D4-49E6-B106-AE04AC894FD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69A17BC1-F5DD-4A23-9E34-FE57BE2CABA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DFDCBC2E-D356-4536-8DCD-9125F86489E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a:extLst>
            <a:ext uri="{FF2B5EF4-FFF2-40B4-BE49-F238E27FC236}">
              <a16:creationId xmlns:a16="http://schemas.microsoft.com/office/drawing/2014/main" id="{DC912CCC-D1D5-416D-8F16-F9DFCFF7130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1" name="テキスト ボックス 440">
          <a:extLst>
            <a:ext uri="{FF2B5EF4-FFF2-40B4-BE49-F238E27FC236}">
              <a16:creationId xmlns:a16="http://schemas.microsoft.com/office/drawing/2014/main" id="{30AA89F4-D74C-43CE-BEA3-82498F5A91E9}"/>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a:extLst>
            <a:ext uri="{FF2B5EF4-FFF2-40B4-BE49-F238E27FC236}">
              <a16:creationId xmlns:a16="http://schemas.microsoft.com/office/drawing/2014/main" id="{64875171-504E-43A0-BE6D-3292FBD471D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3" name="テキスト ボックス 442">
          <a:extLst>
            <a:ext uri="{FF2B5EF4-FFF2-40B4-BE49-F238E27FC236}">
              <a16:creationId xmlns:a16="http://schemas.microsoft.com/office/drawing/2014/main" id="{A31DF503-D91B-4511-8DBE-393191B8CB56}"/>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96A7B30A-E412-4512-9BF0-0A849A469E56}"/>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5" name="テキスト ボックス 444">
          <a:extLst>
            <a:ext uri="{FF2B5EF4-FFF2-40B4-BE49-F238E27FC236}">
              <a16:creationId xmlns:a16="http://schemas.microsoft.com/office/drawing/2014/main" id="{52EA3BC5-E0E4-45C8-8B79-696D6C717CA1}"/>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a:extLst>
            <a:ext uri="{FF2B5EF4-FFF2-40B4-BE49-F238E27FC236}">
              <a16:creationId xmlns:a16="http://schemas.microsoft.com/office/drawing/2014/main" id="{FD33F2EE-6A2C-40BC-BD84-00FC1EB3E02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7" name="テキスト ボックス 446">
          <a:extLst>
            <a:ext uri="{FF2B5EF4-FFF2-40B4-BE49-F238E27FC236}">
              <a16:creationId xmlns:a16="http://schemas.microsoft.com/office/drawing/2014/main" id="{C9E4B264-C8F0-4D26-B746-A324A2BB4277}"/>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a:extLst>
            <a:ext uri="{FF2B5EF4-FFF2-40B4-BE49-F238E27FC236}">
              <a16:creationId xmlns:a16="http://schemas.microsoft.com/office/drawing/2014/main" id="{EFC37C32-BF98-45E6-8E30-BDC0DA5CDE2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9" name="テキスト ボックス 448">
          <a:extLst>
            <a:ext uri="{FF2B5EF4-FFF2-40B4-BE49-F238E27FC236}">
              <a16:creationId xmlns:a16="http://schemas.microsoft.com/office/drawing/2014/main" id="{4B01A772-CCBC-4875-8EC9-F3724595ACC6}"/>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B5479380-30CF-4C96-ADFC-7DCABDE3B38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1" name="テキスト ボックス 450">
          <a:extLst>
            <a:ext uri="{FF2B5EF4-FFF2-40B4-BE49-F238E27FC236}">
              <a16:creationId xmlns:a16="http://schemas.microsoft.com/office/drawing/2014/main" id="{25418293-F389-4055-B3D7-01D21A432638}"/>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a:extLst>
            <a:ext uri="{FF2B5EF4-FFF2-40B4-BE49-F238E27FC236}">
              <a16:creationId xmlns:a16="http://schemas.microsoft.com/office/drawing/2014/main" id="{26F3409D-55FE-4A50-8F39-AF32F261ECB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12233</xdr:rowOff>
    </xdr:from>
    <xdr:to>
      <xdr:col>54</xdr:col>
      <xdr:colOff>189865</xdr:colOff>
      <xdr:row>108</xdr:row>
      <xdr:rowOff>152400</xdr:rowOff>
    </xdr:to>
    <xdr:cxnSp macro="">
      <xdr:nvCxnSpPr>
        <xdr:cNvPr id="453" name="直線コネクタ 452">
          <a:extLst>
            <a:ext uri="{FF2B5EF4-FFF2-40B4-BE49-F238E27FC236}">
              <a16:creationId xmlns:a16="http://schemas.microsoft.com/office/drawing/2014/main" id="{BFE04BB7-CABA-4A92-8C1B-0E95EF7A89DF}"/>
            </a:ext>
          </a:extLst>
        </xdr:cNvPr>
        <xdr:cNvCxnSpPr/>
      </xdr:nvCxnSpPr>
      <xdr:spPr>
        <a:xfrm flipV="1">
          <a:off x="10476865" y="17328683"/>
          <a:ext cx="0" cy="134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54" name="【港湾・漁港】&#10;一人当たり有形固定資産（償却資産）額最小値テキスト">
          <a:extLst>
            <a:ext uri="{FF2B5EF4-FFF2-40B4-BE49-F238E27FC236}">
              <a16:creationId xmlns:a16="http://schemas.microsoft.com/office/drawing/2014/main" id="{4A03D75A-DBB5-4C3A-A8D3-45546E7DBE24}"/>
            </a:ext>
          </a:extLst>
        </xdr:cNvPr>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55" name="直線コネクタ 454">
          <a:extLst>
            <a:ext uri="{FF2B5EF4-FFF2-40B4-BE49-F238E27FC236}">
              <a16:creationId xmlns:a16="http://schemas.microsoft.com/office/drawing/2014/main" id="{C8BB1125-8B09-4CB0-87F6-528F5714E16B}"/>
            </a:ext>
          </a:extLst>
        </xdr:cNvPr>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130360</xdr:rowOff>
    </xdr:from>
    <xdr:ext cx="599010" cy="259045"/>
    <xdr:sp macro="" textlink="">
      <xdr:nvSpPr>
        <xdr:cNvPr id="456" name="【港湾・漁港】&#10;一人当たり有形固定資産（償却資産）額最大値テキスト">
          <a:extLst>
            <a:ext uri="{FF2B5EF4-FFF2-40B4-BE49-F238E27FC236}">
              <a16:creationId xmlns:a16="http://schemas.microsoft.com/office/drawing/2014/main" id="{A7EB6935-0CF6-45D6-9BFA-503BBCDAA982}"/>
            </a:ext>
          </a:extLst>
        </xdr:cNvPr>
        <xdr:cNvSpPr txBox="1"/>
      </xdr:nvSpPr>
      <xdr:spPr>
        <a:xfrm>
          <a:off x="10515600" y="1710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12233</xdr:rowOff>
    </xdr:from>
    <xdr:to>
      <xdr:col>55</xdr:col>
      <xdr:colOff>88900</xdr:colOff>
      <xdr:row>101</xdr:row>
      <xdr:rowOff>12233</xdr:rowOff>
    </xdr:to>
    <xdr:cxnSp macro="">
      <xdr:nvCxnSpPr>
        <xdr:cNvPr id="457" name="直線コネクタ 456">
          <a:extLst>
            <a:ext uri="{FF2B5EF4-FFF2-40B4-BE49-F238E27FC236}">
              <a16:creationId xmlns:a16="http://schemas.microsoft.com/office/drawing/2014/main" id="{0FA827BB-F424-403A-AE12-27513DD264DF}"/>
            </a:ext>
          </a:extLst>
        </xdr:cNvPr>
        <xdr:cNvCxnSpPr/>
      </xdr:nvCxnSpPr>
      <xdr:spPr>
        <a:xfrm>
          <a:off x="10388600" y="1732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141771</xdr:rowOff>
    </xdr:from>
    <xdr:ext cx="599010" cy="259045"/>
    <xdr:sp macro="" textlink="">
      <xdr:nvSpPr>
        <xdr:cNvPr id="458" name="【港湾・漁港】&#10;一人当たり有形固定資産（償却資産）額平均値テキスト">
          <a:extLst>
            <a:ext uri="{FF2B5EF4-FFF2-40B4-BE49-F238E27FC236}">
              <a16:creationId xmlns:a16="http://schemas.microsoft.com/office/drawing/2014/main" id="{4369C333-2485-4C02-BEC7-7DA4299D45C2}"/>
            </a:ext>
          </a:extLst>
        </xdr:cNvPr>
        <xdr:cNvSpPr txBox="1"/>
      </xdr:nvSpPr>
      <xdr:spPr>
        <a:xfrm>
          <a:off x="10515600" y="17801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118894</xdr:rowOff>
    </xdr:from>
    <xdr:to>
      <xdr:col>55</xdr:col>
      <xdr:colOff>50800</xdr:colOff>
      <xdr:row>105</xdr:row>
      <xdr:rowOff>49044</xdr:rowOff>
    </xdr:to>
    <xdr:sp macro="" textlink="">
      <xdr:nvSpPr>
        <xdr:cNvPr id="459" name="フローチャート: 判断 458">
          <a:extLst>
            <a:ext uri="{FF2B5EF4-FFF2-40B4-BE49-F238E27FC236}">
              <a16:creationId xmlns:a16="http://schemas.microsoft.com/office/drawing/2014/main" id="{D9DAC923-34D4-43C1-AAEB-49A52F8DFB42}"/>
            </a:ext>
          </a:extLst>
        </xdr:cNvPr>
        <xdr:cNvSpPr/>
      </xdr:nvSpPr>
      <xdr:spPr>
        <a:xfrm>
          <a:off x="10426700" y="1794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164629</xdr:rowOff>
    </xdr:from>
    <xdr:to>
      <xdr:col>50</xdr:col>
      <xdr:colOff>165100</xdr:colOff>
      <xdr:row>104</xdr:row>
      <xdr:rowOff>94779</xdr:rowOff>
    </xdr:to>
    <xdr:sp macro="" textlink="">
      <xdr:nvSpPr>
        <xdr:cNvPr id="460" name="フローチャート: 判断 459">
          <a:extLst>
            <a:ext uri="{FF2B5EF4-FFF2-40B4-BE49-F238E27FC236}">
              <a16:creationId xmlns:a16="http://schemas.microsoft.com/office/drawing/2014/main" id="{81BB922B-B536-47F5-BAD6-6E21883FB09F}"/>
            </a:ext>
          </a:extLst>
        </xdr:cNvPr>
        <xdr:cNvSpPr/>
      </xdr:nvSpPr>
      <xdr:spPr>
        <a:xfrm>
          <a:off x="9588500" y="1782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8941</xdr:rowOff>
    </xdr:from>
    <xdr:to>
      <xdr:col>46</xdr:col>
      <xdr:colOff>38100</xdr:colOff>
      <xdr:row>104</xdr:row>
      <xdr:rowOff>110541</xdr:rowOff>
    </xdr:to>
    <xdr:sp macro="" textlink="">
      <xdr:nvSpPr>
        <xdr:cNvPr id="461" name="フローチャート: 判断 460">
          <a:extLst>
            <a:ext uri="{FF2B5EF4-FFF2-40B4-BE49-F238E27FC236}">
              <a16:creationId xmlns:a16="http://schemas.microsoft.com/office/drawing/2014/main" id="{1B1E9DF2-8AA9-4742-ADDF-1725274A8A2E}"/>
            </a:ext>
          </a:extLst>
        </xdr:cNvPr>
        <xdr:cNvSpPr/>
      </xdr:nvSpPr>
      <xdr:spPr>
        <a:xfrm>
          <a:off x="8699500" y="178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121096</xdr:rowOff>
    </xdr:from>
    <xdr:to>
      <xdr:col>41</xdr:col>
      <xdr:colOff>101600</xdr:colOff>
      <xdr:row>106</xdr:row>
      <xdr:rowOff>51246</xdr:rowOff>
    </xdr:to>
    <xdr:sp macro="" textlink="">
      <xdr:nvSpPr>
        <xdr:cNvPr id="462" name="フローチャート: 判断 461">
          <a:extLst>
            <a:ext uri="{FF2B5EF4-FFF2-40B4-BE49-F238E27FC236}">
              <a16:creationId xmlns:a16="http://schemas.microsoft.com/office/drawing/2014/main" id="{75B8056B-F604-4C3B-8C67-F5F2D6BB7563}"/>
            </a:ext>
          </a:extLst>
        </xdr:cNvPr>
        <xdr:cNvSpPr/>
      </xdr:nvSpPr>
      <xdr:spPr>
        <a:xfrm>
          <a:off x="7810500" y="1812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128220</xdr:rowOff>
    </xdr:from>
    <xdr:to>
      <xdr:col>36</xdr:col>
      <xdr:colOff>165100</xdr:colOff>
      <xdr:row>106</xdr:row>
      <xdr:rowOff>58370</xdr:rowOff>
    </xdr:to>
    <xdr:sp macro="" textlink="">
      <xdr:nvSpPr>
        <xdr:cNvPr id="463" name="フローチャート: 判断 462">
          <a:extLst>
            <a:ext uri="{FF2B5EF4-FFF2-40B4-BE49-F238E27FC236}">
              <a16:creationId xmlns:a16="http://schemas.microsoft.com/office/drawing/2014/main" id="{4472FA0E-3291-4B5B-AB7D-9E52B9D3C917}"/>
            </a:ext>
          </a:extLst>
        </xdr:cNvPr>
        <xdr:cNvSpPr/>
      </xdr:nvSpPr>
      <xdr:spPr>
        <a:xfrm>
          <a:off x="6921500" y="181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600D1FF7-8FAC-4B5E-BEC6-125C63219E7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1A3B73E7-239B-41A9-8932-E23C71A7E07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2785F0D7-FA24-4355-8E5E-17BE0BDB819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90F4274D-DA13-46F3-97B0-543ACEFF790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64110F6-7AF5-4C60-99C4-888C8723F06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124197</xdr:rowOff>
    </xdr:from>
    <xdr:to>
      <xdr:col>55</xdr:col>
      <xdr:colOff>50800</xdr:colOff>
      <xdr:row>105</xdr:row>
      <xdr:rowOff>54347</xdr:rowOff>
    </xdr:to>
    <xdr:sp macro="" textlink="">
      <xdr:nvSpPr>
        <xdr:cNvPr id="469" name="楕円 468">
          <a:extLst>
            <a:ext uri="{FF2B5EF4-FFF2-40B4-BE49-F238E27FC236}">
              <a16:creationId xmlns:a16="http://schemas.microsoft.com/office/drawing/2014/main" id="{02EE98A6-185B-4E9E-8F8B-C904E96435A6}"/>
            </a:ext>
          </a:extLst>
        </xdr:cNvPr>
        <xdr:cNvSpPr/>
      </xdr:nvSpPr>
      <xdr:spPr>
        <a:xfrm>
          <a:off x="10426700" y="179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102624</xdr:rowOff>
    </xdr:from>
    <xdr:ext cx="599010" cy="259045"/>
    <xdr:sp macro="" textlink="">
      <xdr:nvSpPr>
        <xdr:cNvPr id="470" name="【港湾・漁港】&#10;一人当たり有形固定資産（償却資産）額該当値テキスト">
          <a:extLst>
            <a:ext uri="{FF2B5EF4-FFF2-40B4-BE49-F238E27FC236}">
              <a16:creationId xmlns:a16="http://schemas.microsoft.com/office/drawing/2014/main" id="{68F1C45E-22F1-486C-A639-A0E36027225D}"/>
            </a:ext>
          </a:extLst>
        </xdr:cNvPr>
        <xdr:cNvSpPr txBox="1"/>
      </xdr:nvSpPr>
      <xdr:spPr>
        <a:xfrm>
          <a:off x="10515600" y="179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141937</xdr:rowOff>
    </xdr:from>
    <xdr:to>
      <xdr:col>50</xdr:col>
      <xdr:colOff>165100</xdr:colOff>
      <xdr:row>105</xdr:row>
      <xdr:rowOff>72087</xdr:rowOff>
    </xdr:to>
    <xdr:sp macro="" textlink="">
      <xdr:nvSpPr>
        <xdr:cNvPr id="471" name="楕円 470">
          <a:extLst>
            <a:ext uri="{FF2B5EF4-FFF2-40B4-BE49-F238E27FC236}">
              <a16:creationId xmlns:a16="http://schemas.microsoft.com/office/drawing/2014/main" id="{4E696360-4648-424F-9D78-FE73BDE08892}"/>
            </a:ext>
          </a:extLst>
        </xdr:cNvPr>
        <xdr:cNvSpPr/>
      </xdr:nvSpPr>
      <xdr:spPr>
        <a:xfrm>
          <a:off x="9588500" y="179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3547</xdr:rowOff>
    </xdr:from>
    <xdr:to>
      <xdr:col>55</xdr:col>
      <xdr:colOff>0</xdr:colOff>
      <xdr:row>105</xdr:row>
      <xdr:rowOff>21287</xdr:rowOff>
    </xdr:to>
    <xdr:cxnSp macro="">
      <xdr:nvCxnSpPr>
        <xdr:cNvPr id="472" name="直線コネクタ 471">
          <a:extLst>
            <a:ext uri="{FF2B5EF4-FFF2-40B4-BE49-F238E27FC236}">
              <a16:creationId xmlns:a16="http://schemas.microsoft.com/office/drawing/2014/main" id="{46F24C0C-D546-4E1A-8225-C73ABA33AB46}"/>
            </a:ext>
          </a:extLst>
        </xdr:cNvPr>
        <xdr:cNvCxnSpPr/>
      </xdr:nvCxnSpPr>
      <xdr:spPr>
        <a:xfrm flipV="1">
          <a:off x="9639300" y="18005797"/>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161207</xdr:rowOff>
    </xdr:from>
    <xdr:to>
      <xdr:col>46</xdr:col>
      <xdr:colOff>38100</xdr:colOff>
      <xdr:row>105</xdr:row>
      <xdr:rowOff>91357</xdr:rowOff>
    </xdr:to>
    <xdr:sp macro="" textlink="">
      <xdr:nvSpPr>
        <xdr:cNvPr id="473" name="楕円 472">
          <a:extLst>
            <a:ext uri="{FF2B5EF4-FFF2-40B4-BE49-F238E27FC236}">
              <a16:creationId xmlns:a16="http://schemas.microsoft.com/office/drawing/2014/main" id="{F7164C70-FE7A-4F69-B97C-C225BE041CF6}"/>
            </a:ext>
          </a:extLst>
        </xdr:cNvPr>
        <xdr:cNvSpPr/>
      </xdr:nvSpPr>
      <xdr:spPr>
        <a:xfrm>
          <a:off x="8699500" y="1799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21287</xdr:rowOff>
    </xdr:from>
    <xdr:to>
      <xdr:col>50</xdr:col>
      <xdr:colOff>114300</xdr:colOff>
      <xdr:row>105</xdr:row>
      <xdr:rowOff>40557</xdr:rowOff>
    </xdr:to>
    <xdr:cxnSp macro="">
      <xdr:nvCxnSpPr>
        <xdr:cNvPr id="474" name="直線コネクタ 473">
          <a:extLst>
            <a:ext uri="{FF2B5EF4-FFF2-40B4-BE49-F238E27FC236}">
              <a16:creationId xmlns:a16="http://schemas.microsoft.com/office/drawing/2014/main" id="{A3495FCD-59B4-4892-A1D6-F172AF2DF638}"/>
            </a:ext>
          </a:extLst>
        </xdr:cNvPr>
        <xdr:cNvCxnSpPr/>
      </xdr:nvCxnSpPr>
      <xdr:spPr>
        <a:xfrm flipV="1">
          <a:off x="8750300" y="18023537"/>
          <a:ext cx="889000" cy="1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1546</xdr:rowOff>
    </xdr:from>
    <xdr:to>
      <xdr:col>41</xdr:col>
      <xdr:colOff>101600</xdr:colOff>
      <xdr:row>105</xdr:row>
      <xdr:rowOff>103146</xdr:rowOff>
    </xdr:to>
    <xdr:sp macro="" textlink="">
      <xdr:nvSpPr>
        <xdr:cNvPr id="475" name="楕円 474">
          <a:extLst>
            <a:ext uri="{FF2B5EF4-FFF2-40B4-BE49-F238E27FC236}">
              <a16:creationId xmlns:a16="http://schemas.microsoft.com/office/drawing/2014/main" id="{3C67BB0E-CE10-403A-B24B-3F3869E00CB6}"/>
            </a:ext>
          </a:extLst>
        </xdr:cNvPr>
        <xdr:cNvSpPr/>
      </xdr:nvSpPr>
      <xdr:spPr>
        <a:xfrm>
          <a:off x="7810500" y="180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40557</xdr:rowOff>
    </xdr:from>
    <xdr:to>
      <xdr:col>45</xdr:col>
      <xdr:colOff>177800</xdr:colOff>
      <xdr:row>105</xdr:row>
      <xdr:rowOff>52346</xdr:rowOff>
    </xdr:to>
    <xdr:cxnSp macro="">
      <xdr:nvCxnSpPr>
        <xdr:cNvPr id="476" name="直線コネクタ 475">
          <a:extLst>
            <a:ext uri="{FF2B5EF4-FFF2-40B4-BE49-F238E27FC236}">
              <a16:creationId xmlns:a16="http://schemas.microsoft.com/office/drawing/2014/main" id="{66DBD650-50F4-4127-8EFF-628EBE84D9FD}"/>
            </a:ext>
          </a:extLst>
        </xdr:cNvPr>
        <xdr:cNvCxnSpPr/>
      </xdr:nvCxnSpPr>
      <xdr:spPr>
        <a:xfrm flipV="1">
          <a:off x="7861300" y="18042807"/>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9871</xdr:rowOff>
    </xdr:from>
    <xdr:to>
      <xdr:col>36</xdr:col>
      <xdr:colOff>165100</xdr:colOff>
      <xdr:row>105</xdr:row>
      <xdr:rowOff>111471</xdr:rowOff>
    </xdr:to>
    <xdr:sp macro="" textlink="">
      <xdr:nvSpPr>
        <xdr:cNvPr id="477" name="楕円 476">
          <a:extLst>
            <a:ext uri="{FF2B5EF4-FFF2-40B4-BE49-F238E27FC236}">
              <a16:creationId xmlns:a16="http://schemas.microsoft.com/office/drawing/2014/main" id="{707F49FB-B9A8-422D-8ADE-FA19FAB0F910}"/>
            </a:ext>
          </a:extLst>
        </xdr:cNvPr>
        <xdr:cNvSpPr/>
      </xdr:nvSpPr>
      <xdr:spPr>
        <a:xfrm>
          <a:off x="6921500" y="1801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52346</xdr:rowOff>
    </xdr:from>
    <xdr:to>
      <xdr:col>41</xdr:col>
      <xdr:colOff>50800</xdr:colOff>
      <xdr:row>105</xdr:row>
      <xdr:rowOff>60671</xdr:rowOff>
    </xdr:to>
    <xdr:cxnSp macro="">
      <xdr:nvCxnSpPr>
        <xdr:cNvPr id="478" name="直線コネクタ 477">
          <a:extLst>
            <a:ext uri="{FF2B5EF4-FFF2-40B4-BE49-F238E27FC236}">
              <a16:creationId xmlns:a16="http://schemas.microsoft.com/office/drawing/2014/main" id="{5284A895-5ACE-41AF-A630-75CB8F019302}"/>
            </a:ext>
          </a:extLst>
        </xdr:cNvPr>
        <xdr:cNvCxnSpPr/>
      </xdr:nvCxnSpPr>
      <xdr:spPr>
        <a:xfrm flipV="1">
          <a:off x="6972300" y="18054596"/>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111306</xdr:rowOff>
    </xdr:from>
    <xdr:ext cx="599010" cy="259045"/>
    <xdr:sp macro="" textlink="">
      <xdr:nvSpPr>
        <xdr:cNvPr id="479" name="n_1aveValue【港湾・漁港】&#10;一人当たり有形固定資産（償却資産）額">
          <a:extLst>
            <a:ext uri="{FF2B5EF4-FFF2-40B4-BE49-F238E27FC236}">
              <a16:creationId xmlns:a16="http://schemas.microsoft.com/office/drawing/2014/main" id="{FD89A647-7092-422C-A6B5-94E8E4458F55}"/>
            </a:ext>
          </a:extLst>
        </xdr:cNvPr>
        <xdr:cNvSpPr txBox="1"/>
      </xdr:nvSpPr>
      <xdr:spPr>
        <a:xfrm>
          <a:off x="9327095" y="1759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127068</xdr:rowOff>
    </xdr:from>
    <xdr:ext cx="599010" cy="259045"/>
    <xdr:sp macro="" textlink="">
      <xdr:nvSpPr>
        <xdr:cNvPr id="480" name="n_2aveValue【港湾・漁港】&#10;一人当たり有形固定資産（償却資産）額">
          <a:extLst>
            <a:ext uri="{FF2B5EF4-FFF2-40B4-BE49-F238E27FC236}">
              <a16:creationId xmlns:a16="http://schemas.microsoft.com/office/drawing/2014/main" id="{F4609583-3631-4BAA-AEE9-0E2C2AC1BA02}"/>
            </a:ext>
          </a:extLst>
        </xdr:cNvPr>
        <xdr:cNvSpPr txBox="1"/>
      </xdr:nvSpPr>
      <xdr:spPr>
        <a:xfrm>
          <a:off x="8450795" y="176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42373</xdr:rowOff>
    </xdr:from>
    <xdr:ext cx="599010" cy="259045"/>
    <xdr:sp macro="" textlink="">
      <xdr:nvSpPr>
        <xdr:cNvPr id="481" name="n_3aveValue【港湾・漁港】&#10;一人当たり有形固定資産（償却資産）額">
          <a:extLst>
            <a:ext uri="{FF2B5EF4-FFF2-40B4-BE49-F238E27FC236}">
              <a16:creationId xmlns:a16="http://schemas.microsoft.com/office/drawing/2014/main" id="{44573AAB-6802-45C5-8F06-B4FAEB22339C}"/>
            </a:ext>
          </a:extLst>
        </xdr:cNvPr>
        <xdr:cNvSpPr txBox="1"/>
      </xdr:nvSpPr>
      <xdr:spPr>
        <a:xfrm>
          <a:off x="7561795" y="1821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49497</xdr:rowOff>
    </xdr:from>
    <xdr:ext cx="599010" cy="259045"/>
    <xdr:sp macro="" textlink="">
      <xdr:nvSpPr>
        <xdr:cNvPr id="482" name="n_4aveValue【港湾・漁港】&#10;一人当たり有形固定資産（償却資産）額">
          <a:extLst>
            <a:ext uri="{FF2B5EF4-FFF2-40B4-BE49-F238E27FC236}">
              <a16:creationId xmlns:a16="http://schemas.microsoft.com/office/drawing/2014/main" id="{08BB8C4E-583E-4ED9-8BBC-0CD19049E06D}"/>
            </a:ext>
          </a:extLst>
        </xdr:cNvPr>
        <xdr:cNvSpPr txBox="1"/>
      </xdr:nvSpPr>
      <xdr:spPr>
        <a:xfrm>
          <a:off x="6672795" y="1822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63214</xdr:rowOff>
    </xdr:from>
    <xdr:ext cx="599010" cy="259045"/>
    <xdr:sp macro="" textlink="">
      <xdr:nvSpPr>
        <xdr:cNvPr id="483" name="n_1mainValue【港湾・漁港】&#10;一人当たり有形固定資産（償却資産）額">
          <a:extLst>
            <a:ext uri="{FF2B5EF4-FFF2-40B4-BE49-F238E27FC236}">
              <a16:creationId xmlns:a16="http://schemas.microsoft.com/office/drawing/2014/main" id="{73C7DD30-7448-4A39-A904-066E816A2EEB}"/>
            </a:ext>
          </a:extLst>
        </xdr:cNvPr>
        <xdr:cNvSpPr txBox="1"/>
      </xdr:nvSpPr>
      <xdr:spPr>
        <a:xfrm>
          <a:off x="9327095" y="1806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82484</xdr:rowOff>
    </xdr:from>
    <xdr:ext cx="599010" cy="259045"/>
    <xdr:sp macro="" textlink="">
      <xdr:nvSpPr>
        <xdr:cNvPr id="484" name="n_2mainValue【港湾・漁港】&#10;一人当たり有形固定資産（償却資産）額">
          <a:extLst>
            <a:ext uri="{FF2B5EF4-FFF2-40B4-BE49-F238E27FC236}">
              <a16:creationId xmlns:a16="http://schemas.microsoft.com/office/drawing/2014/main" id="{79595CF3-246C-4213-B9D0-50FB357BFCED}"/>
            </a:ext>
          </a:extLst>
        </xdr:cNvPr>
        <xdr:cNvSpPr txBox="1"/>
      </xdr:nvSpPr>
      <xdr:spPr>
        <a:xfrm>
          <a:off x="8450795" y="1808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119673</xdr:rowOff>
    </xdr:from>
    <xdr:ext cx="599010" cy="259045"/>
    <xdr:sp macro="" textlink="">
      <xdr:nvSpPr>
        <xdr:cNvPr id="485" name="n_3mainValue【港湾・漁港】&#10;一人当たり有形固定資産（償却資産）額">
          <a:extLst>
            <a:ext uri="{FF2B5EF4-FFF2-40B4-BE49-F238E27FC236}">
              <a16:creationId xmlns:a16="http://schemas.microsoft.com/office/drawing/2014/main" id="{738CF158-C58B-4DAC-A0CA-3F07EC1FE03D}"/>
            </a:ext>
          </a:extLst>
        </xdr:cNvPr>
        <xdr:cNvSpPr txBox="1"/>
      </xdr:nvSpPr>
      <xdr:spPr>
        <a:xfrm>
          <a:off x="7561795" y="17779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127998</xdr:rowOff>
    </xdr:from>
    <xdr:ext cx="599010" cy="259045"/>
    <xdr:sp macro="" textlink="">
      <xdr:nvSpPr>
        <xdr:cNvPr id="486" name="n_4mainValue【港湾・漁港】&#10;一人当たり有形固定資産（償却資産）額">
          <a:extLst>
            <a:ext uri="{FF2B5EF4-FFF2-40B4-BE49-F238E27FC236}">
              <a16:creationId xmlns:a16="http://schemas.microsoft.com/office/drawing/2014/main" id="{D5801545-0ACA-4873-BFF4-E3AB0D030EB4}"/>
            </a:ext>
          </a:extLst>
        </xdr:cNvPr>
        <xdr:cNvSpPr txBox="1"/>
      </xdr:nvSpPr>
      <xdr:spPr>
        <a:xfrm>
          <a:off x="6672795" y="1778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a:extLst>
            <a:ext uri="{FF2B5EF4-FFF2-40B4-BE49-F238E27FC236}">
              <a16:creationId xmlns:a16="http://schemas.microsoft.com/office/drawing/2014/main" id="{80C7A55C-7142-4955-8E49-DC71709AC9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a:extLst>
            <a:ext uri="{FF2B5EF4-FFF2-40B4-BE49-F238E27FC236}">
              <a16:creationId xmlns:a16="http://schemas.microsoft.com/office/drawing/2014/main" id="{A7713252-D8A6-4322-9F9D-12EC43604C1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a:extLst>
            <a:ext uri="{FF2B5EF4-FFF2-40B4-BE49-F238E27FC236}">
              <a16:creationId xmlns:a16="http://schemas.microsoft.com/office/drawing/2014/main" id="{23FB69EA-BE99-4EBB-B490-E78E1841DC1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a:extLst>
            <a:ext uri="{FF2B5EF4-FFF2-40B4-BE49-F238E27FC236}">
              <a16:creationId xmlns:a16="http://schemas.microsoft.com/office/drawing/2014/main" id="{A0934848-F32A-439C-8914-2E3A0812FEB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a:extLst>
            <a:ext uri="{FF2B5EF4-FFF2-40B4-BE49-F238E27FC236}">
              <a16:creationId xmlns:a16="http://schemas.microsoft.com/office/drawing/2014/main" id="{E3CE4D07-D1FA-4E65-9FBB-FAD57E8A274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a:extLst>
            <a:ext uri="{FF2B5EF4-FFF2-40B4-BE49-F238E27FC236}">
              <a16:creationId xmlns:a16="http://schemas.microsoft.com/office/drawing/2014/main" id="{B60D2AAD-CA33-4F50-A4DC-2270BA63EB3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a:extLst>
            <a:ext uri="{FF2B5EF4-FFF2-40B4-BE49-F238E27FC236}">
              <a16:creationId xmlns:a16="http://schemas.microsoft.com/office/drawing/2014/main" id="{FB84211A-349D-4C35-8D0B-DA29CEE07F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a:extLst>
            <a:ext uri="{FF2B5EF4-FFF2-40B4-BE49-F238E27FC236}">
              <a16:creationId xmlns:a16="http://schemas.microsoft.com/office/drawing/2014/main" id="{EB3FB0ED-B99A-4BF5-A2E1-E174E3A8332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a:extLst>
            <a:ext uri="{FF2B5EF4-FFF2-40B4-BE49-F238E27FC236}">
              <a16:creationId xmlns:a16="http://schemas.microsoft.com/office/drawing/2014/main" id="{F278ED87-BB40-43EF-919F-CFAFB73DBF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a:extLst>
            <a:ext uri="{FF2B5EF4-FFF2-40B4-BE49-F238E27FC236}">
              <a16:creationId xmlns:a16="http://schemas.microsoft.com/office/drawing/2014/main" id="{EEABE384-EB15-429F-AC68-12919020D82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a:extLst>
            <a:ext uri="{FF2B5EF4-FFF2-40B4-BE49-F238E27FC236}">
              <a16:creationId xmlns:a16="http://schemas.microsoft.com/office/drawing/2014/main" id="{85C010FF-8D77-43BC-BF7B-25C15481EBD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8" name="直線コネクタ 497">
          <a:extLst>
            <a:ext uri="{FF2B5EF4-FFF2-40B4-BE49-F238E27FC236}">
              <a16:creationId xmlns:a16="http://schemas.microsoft.com/office/drawing/2014/main" id="{555C497A-258D-4E1B-BE9C-0C5181F2510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9" name="テキスト ボックス 498">
          <a:extLst>
            <a:ext uri="{FF2B5EF4-FFF2-40B4-BE49-F238E27FC236}">
              <a16:creationId xmlns:a16="http://schemas.microsoft.com/office/drawing/2014/main" id="{C3FB8082-FB85-4F63-86D5-6A5C30F782E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0" name="直線コネクタ 499">
          <a:extLst>
            <a:ext uri="{FF2B5EF4-FFF2-40B4-BE49-F238E27FC236}">
              <a16:creationId xmlns:a16="http://schemas.microsoft.com/office/drawing/2014/main" id="{81A258B6-B224-44A8-ADA8-C6761CFF144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1" name="テキスト ボックス 500">
          <a:extLst>
            <a:ext uri="{FF2B5EF4-FFF2-40B4-BE49-F238E27FC236}">
              <a16:creationId xmlns:a16="http://schemas.microsoft.com/office/drawing/2014/main" id="{C5BA0EF8-5279-47EA-A738-5657B367D27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2" name="直線コネクタ 501">
          <a:extLst>
            <a:ext uri="{FF2B5EF4-FFF2-40B4-BE49-F238E27FC236}">
              <a16:creationId xmlns:a16="http://schemas.microsoft.com/office/drawing/2014/main" id="{5EA102D7-7B48-4B1E-8122-ABB8B785DE1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3" name="テキスト ボックス 502">
          <a:extLst>
            <a:ext uri="{FF2B5EF4-FFF2-40B4-BE49-F238E27FC236}">
              <a16:creationId xmlns:a16="http://schemas.microsoft.com/office/drawing/2014/main" id="{31A18C86-ADD3-438C-BCED-F90C08FDF75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4" name="直線コネクタ 503">
          <a:extLst>
            <a:ext uri="{FF2B5EF4-FFF2-40B4-BE49-F238E27FC236}">
              <a16:creationId xmlns:a16="http://schemas.microsoft.com/office/drawing/2014/main" id="{00B9FFD6-5F31-4F7C-A040-56D54C051FE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5" name="テキスト ボックス 504">
          <a:extLst>
            <a:ext uri="{FF2B5EF4-FFF2-40B4-BE49-F238E27FC236}">
              <a16:creationId xmlns:a16="http://schemas.microsoft.com/office/drawing/2014/main" id="{DFBA4391-BF54-466A-862E-4BAEC7B2E14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6" name="直線コネクタ 505">
          <a:extLst>
            <a:ext uri="{FF2B5EF4-FFF2-40B4-BE49-F238E27FC236}">
              <a16:creationId xmlns:a16="http://schemas.microsoft.com/office/drawing/2014/main" id="{A42F7CBA-95DD-43B7-985C-ED518797B82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7" name="テキスト ボックス 506">
          <a:extLst>
            <a:ext uri="{FF2B5EF4-FFF2-40B4-BE49-F238E27FC236}">
              <a16:creationId xmlns:a16="http://schemas.microsoft.com/office/drawing/2014/main" id="{F26DE15D-94EB-41C3-A398-F13A4923DF0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76C10990-09FA-4C77-8F6B-9BBFF38EA88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9" name="テキスト ボックス 508">
          <a:extLst>
            <a:ext uri="{FF2B5EF4-FFF2-40B4-BE49-F238E27FC236}">
              <a16:creationId xmlns:a16="http://schemas.microsoft.com/office/drawing/2014/main" id="{C712C9E1-F103-43D6-988F-9909984E1E6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4F52C383-6853-4D0A-96ED-81E1324713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511" name="直線コネクタ 510">
          <a:extLst>
            <a:ext uri="{FF2B5EF4-FFF2-40B4-BE49-F238E27FC236}">
              <a16:creationId xmlns:a16="http://schemas.microsoft.com/office/drawing/2014/main" id="{4E26EC59-7CA8-4555-B781-84A719872A8B}"/>
            </a:ext>
          </a:extLst>
        </xdr:cNvPr>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2" name="【認定こども園・幼稚園・保育所】&#10;有形固定資産減価償却率最小値テキスト">
          <a:extLst>
            <a:ext uri="{FF2B5EF4-FFF2-40B4-BE49-F238E27FC236}">
              <a16:creationId xmlns:a16="http://schemas.microsoft.com/office/drawing/2014/main" id="{3BEE15C2-1F4A-4EDC-8FF3-FF75FBEC756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3" name="直線コネクタ 512">
          <a:extLst>
            <a:ext uri="{FF2B5EF4-FFF2-40B4-BE49-F238E27FC236}">
              <a16:creationId xmlns:a16="http://schemas.microsoft.com/office/drawing/2014/main" id="{695AB01A-F1B7-4640-B4A9-18CE330612F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B43EB03F-DA8F-4B65-94FC-A5F242B401EA}"/>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515" name="直線コネクタ 514">
          <a:extLst>
            <a:ext uri="{FF2B5EF4-FFF2-40B4-BE49-F238E27FC236}">
              <a16:creationId xmlns:a16="http://schemas.microsoft.com/office/drawing/2014/main" id="{ECCC8373-46FF-47EA-889E-DDBBE7D77372}"/>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7ACDA697-A139-43B1-A7F3-269C95D43E83}"/>
            </a:ext>
          </a:extLst>
        </xdr:cNvPr>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17" name="フローチャート: 判断 516">
          <a:extLst>
            <a:ext uri="{FF2B5EF4-FFF2-40B4-BE49-F238E27FC236}">
              <a16:creationId xmlns:a16="http://schemas.microsoft.com/office/drawing/2014/main" id="{9CE79D81-400C-4053-BFB6-D2FBC011BDA7}"/>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518" name="フローチャート: 判断 517">
          <a:extLst>
            <a:ext uri="{FF2B5EF4-FFF2-40B4-BE49-F238E27FC236}">
              <a16:creationId xmlns:a16="http://schemas.microsoft.com/office/drawing/2014/main" id="{231011DF-B6E5-438F-BA7C-97764D5AF836}"/>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519" name="フローチャート: 判断 518">
          <a:extLst>
            <a:ext uri="{FF2B5EF4-FFF2-40B4-BE49-F238E27FC236}">
              <a16:creationId xmlns:a16="http://schemas.microsoft.com/office/drawing/2014/main" id="{5659280B-8D9E-4C8D-8880-076829CBD0E2}"/>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520" name="フローチャート: 判断 519">
          <a:extLst>
            <a:ext uri="{FF2B5EF4-FFF2-40B4-BE49-F238E27FC236}">
              <a16:creationId xmlns:a16="http://schemas.microsoft.com/office/drawing/2014/main" id="{D22312B5-9F65-412C-86A1-990DAC8E228C}"/>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521" name="フローチャート: 判断 520">
          <a:extLst>
            <a:ext uri="{FF2B5EF4-FFF2-40B4-BE49-F238E27FC236}">
              <a16:creationId xmlns:a16="http://schemas.microsoft.com/office/drawing/2014/main" id="{3DE3C595-9074-4A1B-8BC2-A80E9F3CE985}"/>
            </a:ext>
          </a:extLst>
        </xdr:cNvPr>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A0FBC9B9-6243-4BB1-BEA8-38C72EB480D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55EB8865-65A0-42F1-8871-5B860F22F8A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7CFCDEB-8040-4ECC-B555-C80ACCAD7F2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4BB1819F-7E73-4C31-8992-A94E0556567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B1EB1E55-1B7B-4805-9182-3519408B325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109220</xdr:rowOff>
    </xdr:from>
    <xdr:to>
      <xdr:col>85</xdr:col>
      <xdr:colOff>177800</xdr:colOff>
      <xdr:row>34</xdr:row>
      <xdr:rowOff>39370</xdr:rowOff>
    </xdr:to>
    <xdr:sp macro="" textlink="">
      <xdr:nvSpPr>
        <xdr:cNvPr id="527" name="楕円 526">
          <a:extLst>
            <a:ext uri="{FF2B5EF4-FFF2-40B4-BE49-F238E27FC236}">
              <a16:creationId xmlns:a16="http://schemas.microsoft.com/office/drawing/2014/main" id="{389E5CF1-9961-4CEB-A801-4230634273B0}"/>
            </a:ext>
          </a:extLst>
        </xdr:cNvPr>
        <xdr:cNvSpPr/>
      </xdr:nvSpPr>
      <xdr:spPr>
        <a:xfrm>
          <a:off x="162687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62247</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80235DA6-82AE-4C8E-834C-D8A5209865F2}"/>
            </a:ext>
          </a:extLst>
        </xdr:cNvPr>
        <xdr:cNvSpPr txBox="1"/>
      </xdr:nvSpPr>
      <xdr:spPr>
        <a:xfrm>
          <a:off x="16357600" y="5720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34925</xdr:rowOff>
    </xdr:from>
    <xdr:to>
      <xdr:col>81</xdr:col>
      <xdr:colOff>101600</xdr:colOff>
      <xdr:row>39</xdr:row>
      <xdr:rowOff>136525</xdr:rowOff>
    </xdr:to>
    <xdr:sp macro="" textlink="">
      <xdr:nvSpPr>
        <xdr:cNvPr id="529" name="楕円 528">
          <a:extLst>
            <a:ext uri="{FF2B5EF4-FFF2-40B4-BE49-F238E27FC236}">
              <a16:creationId xmlns:a16="http://schemas.microsoft.com/office/drawing/2014/main" id="{4CCD8E3E-D5D5-47E2-BF7A-EC89C60A9965}"/>
            </a:ext>
          </a:extLst>
        </xdr:cNvPr>
        <xdr:cNvSpPr/>
      </xdr:nvSpPr>
      <xdr:spPr>
        <a:xfrm>
          <a:off x="15430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160020</xdr:rowOff>
    </xdr:from>
    <xdr:to>
      <xdr:col>85</xdr:col>
      <xdr:colOff>127000</xdr:colOff>
      <xdr:row>39</xdr:row>
      <xdr:rowOff>85725</xdr:rowOff>
    </xdr:to>
    <xdr:cxnSp macro="">
      <xdr:nvCxnSpPr>
        <xdr:cNvPr id="530" name="直線コネクタ 529">
          <a:extLst>
            <a:ext uri="{FF2B5EF4-FFF2-40B4-BE49-F238E27FC236}">
              <a16:creationId xmlns:a16="http://schemas.microsoft.com/office/drawing/2014/main" id="{4CE03E00-1CA7-4239-BEC0-D435A548D521}"/>
            </a:ext>
          </a:extLst>
        </xdr:cNvPr>
        <xdr:cNvCxnSpPr/>
      </xdr:nvCxnSpPr>
      <xdr:spPr>
        <a:xfrm flipV="1">
          <a:off x="15481300" y="5817870"/>
          <a:ext cx="838200" cy="95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12065</xdr:rowOff>
    </xdr:from>
    <xdr:to>
      <xdr:col>76</xdr:col>
      <xdr:colOff>165100</xdr:colOff>
      <xdr:row>39</xdr:row>
      <xdr:rowOff>113665</xdr:rowOff>
    </xdr:to>
    <xdr:sp macro="" textlink="">
      <xdr:nvSpPr>
        <xdr:cNvPr id="531" name="楕円 530">
          <a:extLst>
            <a:ext uri="{FF2B5EF4-FFF2-40B4-BE49-F238E27FC236}">
              <a16:creationId xmlns:a16="http://schemas.microsoft.com/office/drawing/2014/main" id="{0C176BCB-49E2-445D-A83F-957589D9A975}"/>
            </a:ext>
          </a:extLst>
        </xdr:cNvPr>
        <xdr:cNvSpPr/>
      </xdr:nvSpPr>
      <xdr:spPr>
        <a:xfrm>
          <a:off x="14541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62865</xdr:rowOff>
    </xdr:from>
    <xdr:to>
      <xdr:col>81</xdr:col>
      <xdr:colOff>50800</xdr:colOff>
      <xdr:row>39</xdr:row>
      <xdr:rowOff>85725</xdr:rowOff>
    </xdr:to>
    <xdr:cxnSp macro="">
      <xdr:nvCxnSpPr>
        <xdr:cNvPr id="532" name="直線コネクタ 531">
          <a:extLst>
            <a:ext uri="{FF2B5EF4-FFF2-40B4-BE49-F238E27FC236}">
              <a16:creationId xmlns:a16="http://schemas.microsoft.com/office/drawing/2014/main" id="{F0F0B83E-960E-4BAC-8AD1-0C24DB688808}"/>
            </a:ext>
          </a:extLst>
        </xdr:cNvPr>
        <xdr:cNvCxnSpPr/>
      </xdr:nvCxnSpPr>
      <xdr:spPr>
        <a:xfrm>
          <a:off x="14592300" y="67494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3" name="楕円 532">
          <a:extLst>
            <a:ext uri="{FF2B5EF4-FFF2-40B4-BE49-F238E27FC236}">
              <a16:creationId xmlns:a16="http://schemas.microsoft.com/office/drawing/2014/main" id="{01798CF3-6322-4FB3-A59C-8055DA7E9B46}"/>
            </a:ext>
          </a:extLst>
        </xdr:cNvPr>
        <xdr:cNvSpPr/>
      </xdr:nvSpPr>
      <xdr:spPr>
        <a:xfrm>
          <a:off x="13652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38100</xdr:rowOff>
    </xdr:from>
    <xdr:to>
      <xdr:col>76</xdr:col>
      <xdr:colOff>114300</xdr:colOff>
      <xdr:row>39</xdr:row>
      <xdr:rowOff>62865</xdr:rowOff>
    </xdr:to>
    <xdr:cxnSp macro="">
      <xdr:nvCxnSpPr>
        <xdr:cNvPr id="534" name="直線コネクタ 533">
          <a:extLst>
            <a:ext uri="{FF2B5EF4-FFF2-40B4-BE49-F238E27FC236}">
              <a16:creationId xmlns:a16="http://schemas.microsoft.com/office/drawing/2014/main" id="{4FECEC40-5E9A-4B67-A48F-43DB9AFA5828}"/>
            </a:ext>
          </a:extLst>
        </xdr:cNvPr>
        <xdr:cNvCxnSpPr/>
      </xdr:nvCxnSpPr>
      <xdr:spPr>
        <a:xfrm>
          <a:off x="13703300" y="67246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135890</xdr:rowOff>
    </xdr:from>
    <xdr:to>
      <xdr:col>67</xdr:col>
      <xdr:colOff>101600</xdr:colOff>
      <xdr:row>39</xdr:row>
      <xdr:rowOff>66040</xdr:rowOff>
    </xdr:to>
    <xdr:sp macro="" textlink="">
      <xdr:nvSpPr>
        <xdr:cNvPr id="535" name="楕円 534">
          <a:extLst>
            <a:ext uri="{FF2B5EF4-FFF2-40B4-BE49-F238E27FC236}">
              <a16:creationId xmlns:a16="http://schemas.microsoft.com/office/drawing/2014/main" id="{EEAD63E3-16FB-4623-ADDA-C1B2C02F2056}"/>
            </a:ext>
          </a:extLst>
        </xdr:cNvPr>
        <xdr:cNvSpPr/>
      </xdr:nvSpPr>
      <xdr:spPr>
        <a:xfrm>
          <a:off x="12763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15240</xdr:rowOff>
    </xdr:from>
    <xdr:to>
      <xdr:col>71</xdr:col>
      <xdr:colOff>177800</xdr:colOff>
      <xdr:row>39</xdr:row>
      <xdr:rowOff>38100</xdr:rowOff>
    </xdr:to>
    <xdr:cxnSp macro="">
      <xdr:nvCxnSpPr>
        <xdr:cNvPr id="536" name="直線コネクタ 535">
          <a:extLst>
            <a:ext uri="{FF2B5EF4-FFF2-40B4-BE49-F238E27FC236}">
              <a16:creationId xmlns:a16="http://schemas.microsoft.com/office/drawing/2014/main" id="{C5346CFA-9DA1-4E22-8120-7202FF9D7225}"/>
            </a:ext>
          </a:extLst>
        </xdr:cNvPr>
        <xdr:cNvCxnSpPr/>
      </xdr:nvCxnSpPr>
      <xdr:spPr>
        <a:xfrm>
          <a:off x="12814300" y="67017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41A321FC-C55B-411A-BB11-0E64C263C7D1}"/>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AF9CCFF0-D39F-40DB-86D7-8E27D779F996}"/>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310EBDC6-F0A6-4943-BBEE-13A34700E66D}"/>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64507E86-4922-4EFB-8FC9-9E8AE5755162}"/>
            </a:ext>
          </a:extLst>
        </xdr:cNvPr>
        <xdr:cNvSpPr txBox="1"/>
      </xdr:nvSpPr>
      <xdr:spPr>
        <a:xfrm>
          <a:off x="12611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127652</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C5FF5F3D-C51B-4C69-A2A9-96B40C8306DA}"/>
            </a:ext>
          </a:extLst>
        </xdr:cNvPr>
        <xdr:cNvSpPr txBox="1"/>
      </xdr:nvSpPr>
      <xdr:spPr>
        <a:xfrm>
          <a:off x="152660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104792</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9824D70A-4E7E-482C-BD50-2CD39BA4C0A6}"/>
            </a:ext>
          </a:extLst>
        </xdr:cNvPr>
        <xdr:cNvSpPr txBox="1"/>
      </xdr:nvSpPr>
      <xdr:spPr>
        <a:xfrm>
          <a:off x="14389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80027</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9EA8D142-5DB1-4AE6-BBD2-569494BD1172}"/>
            </a:ext>
          </a:extLst>
        </xdr:cNvPr>
        <xdr:cNvSpPr txBox="1"/>
      </xdr:nvSpPr>
      <xdr:spPr>
        <a:xfrm>
          <a:off x="13500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57167</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0ED80A11-A42D-48D1-A0CA-7D45612B63B6}"/>
            </a:ext>
          </a:extLst>
        </xdr:cNvPr>
        <xdr:cNvSpPr txBox="1"/>
      </xdr:nvSpPr>
      <xdr:spPr>
        <a:xfrm>
          <a:off x="12611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D6C84B7D-E6A8-4EF4-9CDE-14F8FF3EE0A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2440F754-EC31-4642-8FCC-733AEF6782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91439FFE-3870-4587-8781-683139CCC0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F89438D6-4003-474D-A3F5-FA24826D1A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910C622B-7F69-45FF-A67A-16C16E41F19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80A7EC44-CFE4-4FEB-B2E7-0D25CCEB0EE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651FEA5D-90E1-4863-8D7D-9BC36A61BD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A2D426F6-62A7-4E6B-9062-EA3CC548E6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53E45062-8549-4D38-9F9F-F92770975B0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8AA44079-6AB5-489A-821D-519F23F14E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a:extLst>
            <a:ext uri="{FF2B5EF4-FFF2-40B4-BE49-F238E27FC236}">
              <a16:creationId xmlns:a16="http://schemas.microsoft.com/office/drawing/2014/main" id="{D39199EC-E468-4DC4-A439-C3E110CFD0A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a:extLst>
            <a:ext uri="{FF2B5EF4-FFF2-40B4-BE49-F238E27FC236}">
              <a16:creationId xmlns:a16="http://schemas.microsoft.com/office/drawing/2014/main" id="{23A3E11D-0E6F-4D37-AF8A-0B930CD599A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a:extLst>
            <a:ext uri="{FF2B5EF4-FFF2-40B4-BE49-F238E27FC236}">
              <a16:creationId xmlns:a16="http://schemas.microsoft.com/office/drawing/2014/main" id="{D9D4344C-F1E1-48AB-9C26-3ED2661A3E1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a:extLst>
            <a:ext uri="{FF2B5EF4-FFF2-40B4-BE49-F238E27FC236}">
              <a16:creationId xmlns:a16="http://schemas.microsoft.com/office/drawing/2014/main" id="{DE83877B-85BB-4335-B728-E06D7582B39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E7CFD0A5-2D83-4EEE-8631-5F740C875E8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a:extLst>
            <a:ext uri="{FF2B5EF4-FFF2-40B4-BE49-F238E27FC236}">
              <a16:creationId xmlns:a16="http://schemas.microsoft.com/office/drawing/2014/main" id="{1EFD040C-20F4-4FE2-B1E0-9832571DB31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a:extLst>
            <a:ext uri="{FF2B5EF4-FFF2-40B4-BE49-F238E27FC236}">
              <a16:creationId xmlns:a16="http://schemas.microsoft.com/office/drawing/2014/main" id="{7CC2D0DD-F636-416A-9A6E-8E913F2E4DE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a:extLst>
            <a:ext uri="{FF2B5EF4-FFF2-40B4-BE49-F238E27FC236}">
              <a16:creationId xmlns:a16="http://schemas.microsoft.com/office/drawing/2014/main" id="{B9CB1F2D-68DF-4D9A-96ED-4150D6686092}"/>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a:extLst>
            <a:ext uri="{FF2B5EF4-FFF2-40B4-BE49-F238E27FC236}">
              <a16:creationId xmlns:a16="http://schemas.microsoft.com/office/drawing/2014/main" id="{198F6C5D-BBDD-409D-95E9-47D36097E46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a:extLst>
            <a:ext uri="{FF2B5EF4-FFF2-40B4-BE49-F238E27FC236}">
              <a16:creationId xmlns:a16="http://schemas.microsoft.com/office/drawing/2014/main" id="{A6EE41C6-70E4-49F3-AC95-A9F96362225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4C391720-4444-4B31-9019-A4DDBF1BA50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F41C719A-A94F-4D70-9F4C-A2738F511CB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BD95DABF-881A-40D5-AB22-82522AE3964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568" name="直線コネクタ 567">
          <a:extLst>
            <a:ext uri="{FF2B5EF4-FFF2-40B4-BE49-F238E27FC236}">
              <a16:creationId xmlns:a16="http://schemas.microsoft.com/office/drawing/2014/main" id="{9A6A91BE-AFCA-461A-B463-8714BF990542}"/>
            </a:ext>
          </a:extLst>
        </xdr:cNvPr>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9B575726-3505-4572-A42D-ED4C55F01023}"/>
            </a:ext>
          </a:extLst>
        </xdr:cNvPr>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570" name="直線コネクタ 569">
          <a:extLst>
            <a:ext uri="{FF2B5EF4-FFF2-40B4-BE49-F238E27FC236}">
              <a16:creationId xmlns:a16="http://schemas.microsoft.com/office/drawing/2014/main" id="{B9303DEF-ED7E-4C71-98FA-8F74D2193E45}"/>
            </a:ext>
          </a:extLst>
        </xdr:cNvPr>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A01D06E2-E821-452C-A1EC-6A3FA402978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2" name="直線コネクタ 571">
          <a:extLst>
            <a:ext uri="{FF2B5EF4-FFF2-40B4-BE49-F238E27FC236}">
              <a16:creationId xmlns:a16="http://schemas.microsoft.com/office/drawing/2014/main" id="{F6651F7C-9FC1-432A-8C5A-8F0853ACE08D}"/>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29227</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311B49DB-97E9-418D-8C31-2A33DE517792}"/>
            </a:ext>
          </a:extLst>
        </xdr:cNvPr>
        <xdr:cNvSpPr txBox="1"/>
      </xdr:nvSpPr>
      <xdr:spPr>
        <a:xfrm>
          <a:off x="2219960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574" name="フローチャート: 判断 573">
          <a:extLst>
            <a:ext uri="{FF2B5EF4-FFF2-40B4-BE49-F238E27FC236}">
              <a16:creationId xmlns:a16="http://schemas.microsoft.com/office/drawing/2014/main" id="{BA2C2E9B-4D3B-4719-A27B-8DD9CEF79416}"/>
            </a:ext>
          </a:extLst>
        </xdr:cNvPr>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575" name="フローチャート: 判断 574">
          <a:extLst>
            <a:ext uri="{FF2B5EF4-FFF2-40B4-BE49-F238E27FC236}">
              <a16:creationId xmlns:a16="http://schemas.microsoft.com/office/drawing/2014/main" id="{E023A075-5BBE-42BE-A6CA-C7C87DD2C181}"/>
            </a:ext>
          </a:extLst>
        </xdr:cNvPr>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576" name="フローチャート: 判断 575">
          <a:extLst>
            <a:ext uri="{FF2B5EF4-FFF2-40B4-BE49-F238E27FC236}">
              <a16:creationId xmlns:a16="http://schemas.microsoft.com/office/drawing/2014/main" id="{52E2583C-2C7D-4CDF-B96D-381D10947FDC}"/>
            </a:ext>
          </a:extLst>
        </xdr:cNvPr>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577" name="フローチャート: 判断 576">
          <a:extLst>
            <a:ext uri="{FF2B5EF4-FFF2-40B4-BE49-F238E27FC236}">
              <a16:creationId xmlns:a16="http://schemas.microsoft.com/office/drawing/2014/main" id="{C8534009-79BB-4CB4-BF32-3C5C000B065A}"/>
            </a:ext>
          </a:extLst>
        </xdr:cNvPr>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578" name="フローチャート: 判断 577">
          <a:extLst>
            <a:ext uri="{FF2B5EF4-FFF2-40B4-BE49-F238E27FC236}">
              <a16:creationId xmlns:a16="http://schemas.microsoft.com/office/drawing/2014/main" id="{ADEE8E9B-0C37-4E47-A681-7C9BC6545565}"/>
            </a:ext>
          </a:extLst>
        </xdr:cNvPr>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D98DA45E-EEE5-4CC1-A98F-31292ABD891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CFF0C766-F67C-454C-8DB5-3085D4E922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DB850B6B-4022-446B-8A34-F65E7F8D09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8E5594E-0F9E-42C5-BD8B-8A6FF9E591E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83C2DE81-F6D3-4AF1-B62C-F42981B2E2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584" name="楕円 583">
          <a:extLst>
            <a:ext uri="{FF2B5EF4-FFF2-40B4-BE49-F238E27FC236}">
              <a16:creationId xmlns:a16="http://schemas.microsoft.com/office/drawing/2014/main" id="{B4760B90-AFEF-4C28-AE29-5CDC6658BCC3}"/>
            </a:ext>
          </a:extLst>
        </xdr:cNvPr>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2D386FF6-53ED-4566-AE98-7339C02CA8C3}"/>
            </a:ext>
          </a:extLst>
        </xdr:cNvPr>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40640</xdr:rowOff>
    </xdr:from>
    <xdr:to>
      <xdr:col>112</xdr:col>
      <xdr:colOff>38100</xdr:colOff>
      <xdr:row>41</xdr:row>
      <xdr:rowOff>142240</xdr:rowOff>
    </xdr:to>
    <xdr:sp macro="" textlink="">
      <xdr:nvSpPr>
        <xdr:cNvPr id="586" name="楕円 585">
          <a:extLst>
            <a:ext uri="{FF2B5EF4-FFF2-40B4-BE49-F238E27FC236}">
              <a16:creationId xmlns:a16="http://schemas.microsoft.com/office/drawing/2014/main" id="{980120F7-3040-4CA7-A946-7971302366DB}"/>
            </a:ext>
          </a:extLst>
        </xdr:cNvPr>
        <xdr:cNvSpPr/>
      </xdr:nvSpPr>
      <xdr:spPr>
        <a:xfrm>
          <a:off x="21272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41</xdr:row>
      <xdr:rowOff>91440</xdr:rowOff>
    </xdr:to>
    <xdr:cxnSp macro="">
      <xdr:nvCxnSpPr>
        <xdr:cNvPr id="587" name="直線コネクタ 586">
          <a:extLst>
            <a:ext uri="{FF2B5EF4-FFF2-40B4-BE49-F238E27FC236}">
              <a16:creationId xmlns:a16="http://schemas.microsoft.com/office/drawing/2014/main" id="{C97E50EC-3808-4250-9F32-7C29892DA7F3}"/>
            </a:ext>
          </a:extLst>
        </xdr:cNvPr>
        <xdr:cNvCxnSpPr/>
      </xdr:nvCxnSpPr>
      <xdr:spPr>
        <a:xfrm flipV="1">
          <a:off x="21323300" y="697992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44450</xdr:rowOff>
    </xdr:from>
    <xdr:to>
      <xdr:col>107</xdr:col>
      <xdr:colOff>101600</xdr:colOff>
      <xdr:row>41</xdr:row>
      <xdr:rowOff>146050</xdr:rowOff>
    </xdr:to>
    <xdr:sp macro="" textlink="">
      <xdr:nvSpPr>
        <xdr:cNvPr id="588" name="楕円 587">
          <a:extLst>
            <a:ext uri="{FF2B5EF4-FFF2-40B4-BE49-F238E27FC236}">
              <a16:creationId xmlns:a16="http://schemas.microsoft.com/office/drawing/2014/main" id="{1308E78E-FBA1-46AD-89CB-18F63E254FCB}"/>
            </a:ext>
          </a:extLst>
        </xdr:cNvPr>
        <xdr:cNvSpPr/>
      </xdr:nvSpPr>
      <xdr:spPr>
        <a:xfrm>
          <a:off x="20383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91440</xdr:rowOff>
    </xdr:from>
    <xdr:to>
      <xdr:col>111</xdr:col>
      <xdr:colOff>177800</xdr:colOff>
      <xdr:row>41</xdr:row>
      <xdr:rowOff>95250</xdr:rowOff>
    </xdr:to>
    <xdr:cxnSp macro="">
      <xdr:nvCxnSpPr>
        <xdr:cNvPr id="589" name="直線コネクタ 588">
          <a:extLst>
            <a:ext uri="{FF2B5EF4-FFF2-40B4-BE49-F238E27FC236}">
              <a16:creationId xmlns:a16="http://schemas.microsoft.com/office/drawing/2014/main" id="{CC36FE24-98EE-4C40-9AD1-7C6BD4E999FE}"/>
            </a:ext>
          </a:extLst>
        </xdr:cNvPr>
        <xdr:cNvCxnSpPr/>
      </xdr:nvCxnSpPr>
      <xdr:spPr>
        <a:xfrm flipV="1">
          <a:off x="20434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44450</xdr:rowOff>
    </xdr:from>
    <xdr:to>
      <xdr:col>102</xdr:col>
      <xdr:colOff>165100</xdr:colOff>
      <xdr:row>41</xdr:row>
      <xdr:rowOff>146050</xdr:rowOff>
    </xdr:to>
    <xdr:sp macro="" textlink="">
      <xdr:nvSpPr>
        <xdr:cNvPr id="590" name="楕円 589">
          <a:extLst>
            <a:ext uri="{FF2B5EF4-FFF2-40B4-BE49-F238E27FC236}">
              <a16:creationId xmlns:a16="http://schemas.microsoft.com/office/drawing/2014/main" id="{CE4B96CA-03C0-446E-BCDB-E7D1FEA8B6E9}"/>
            </a:ext>
          </a:extLst>
        </xdr:cNvPr>
        <xdr:cNvSpPr/>
      </xdr:nvSpPr>
      <xdr:spPr>
        <a:xfrm>
          <a:off x="19494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95250</xdr:rowOff>
    </xdr:from>
    <xdr:to>
      <xdr:col>107</xdr:col>
      <xdr:colOff>50800</xdr:colOff>
      <xdr:row>41</xdr:row>
      <xdr:rowOff>95250</xdr:rowOff>
    </xdr:to>
    <xdr:cxnSp macro="">
      <xdr:nvCxnSpPr>
        <xdr:cNvPr id="591" name="直線コネクタ 590">
          <a:extLst>
            <a:ext uri="{FF2B5EF4-FFF2-40B4-BE49-F238E27FC236}">
              <a16:creationId xmlns:a16="http://schemas.microsoft.com/office/drawing/2014/main" id="{22569598-6AC7-45A9-BD36-64D9D78493C9}"/>
            </a:ext>
          </a:extLst>
        </xdr:cNvPr>
        <xdr:cNvCxnSpPr/>
      </xdr:nvCxnSpPr>
      <xdr:spPr>
        <a:xfrm>
          <a:off x="19545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48260</xdr:rowOff>
    </xdr:from>
    <xdr:to>
      <xdr:col>98</xdr:col>
      <xdr:colOff>38100</xdr:colOff>
      <xdr:row>41</xdr:row>
      <xdr:rowOff>149860</xdr:rowOff>
    </xdr:to>
    <xdr:sp macro="" textlink="">
      <xdr:nvSpPr>
        <xdr:cNvPr id="592" name="楕円 591">
          <a:extLst>
            <a:ext uri="{FF2B5EF4-FFF2-40B4-BE49-F238E27FC236}">
              <a16:creationId xmlns:a16="http://schemas.microsoft.com/office/drawing/2014/main" id="{59269774-909A-4516-A993-FBC62039256A}"/>
            </a:ext>
          </a:extLst>
        </xdr:cNvPr>
        <xdr:cNvSpPr/>
      </xdr:nvSpPr>
      <xdr:spPr>
        <a:xfrm>
          <a:off x="18605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95250</xdr:rowOff>
    </xdr:from>
    <xdr:to>
      <xdr:col>102</xdr:col>
      <xdr:colOff>114300</xdr:colOff>
      <xdr:row>41</xdr:row>
      <xdr:rowOff>99060</xdr:rowOff>
    </xdr:to>
    <xdr:cxnSp macro="">
      <xdr:nvCxnSpPr>
        <xdr:cNvPr id="593" name="直線コネクタ 592">
          <a:extLst>
            <a:ext uri="{FF2B5EF4-FFF2-40B4-BE49-F238E27FC236}">
              <a16:creationId xmlns:a16="http://schemas.microsoft.com/office/drawing/2014/main" id="{DBDFDE47-4AF8-4A84-96F9-2DB50CF27390}"/>
            </a:ext>
          </a:extLst>
        </xdr:cNvPr>
        <xdr:cNvCxnSpPr/>
      </xdr:nvCxnSpPr>
      <xdr:spPr>
        <a:xfrm flipV="1">
          <a:off x="18656300" y="7124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147337</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9D1894CE-77A1-471F-9983-15E9663BF40F}"/>
            </a:ext>
          </a:extLst>
        </xdr:cNvPr>
        <xdr:cNvSpPr txBox="1"/>
      </xdr:nvSpPr>
      <xdr:spPr>
        <a:xfrm>
          <a:off x="21075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3DA5AB8E-83FB-471A-8231-D93914447534}"/>
            </a:ext>
          </a:extLst>
        </xdr:cNvPr>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162577</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BE360265-EFE0-4FD8-8405-BB2C6CBAAFB4}"/>
            </a:ext>
          </a:extLst>
        </xdr:cNvPr>
        <xdr:cNvSpPr txBox="1"/>
      </xdr:nvSpPr>
      <xdr:spPr>
        <a:xfrm>
          <a:off x="19310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B6A1AB04-3638-4CCB-B38D-86E86FC4BAA2}"/>
            </a:ext>
          </a:extLst>
        </xdr:cNvPr>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133367</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C69398B8-3740-4FDB-ABF2-820D9787CCEB}"/>
            </a:ext>
          </a:extLst>
        </xdr:cNvPr>
        <xdr:cNvSpPr txBox="1"/>
      </xdr:nvSpPr>
      <xdr:spPr>
        <a:xfrm>
          <a:off x="210757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137177</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8C6BA938-36EB-4DD5-A593-AA69BEAA58ED}"/>
            </a:ext>
          </a:extLst>
        </xdr:cNvPr>
        <xdr:cNvSpPr txBox="1"/>
      </xdr:nvSpPr>
      <xdr:spPr>
        <a:xfrm>
          <a:off x="20199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137177</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290EB44A-D7C5-4973-AFD9-924608EAB677}"/>
            </a:ext>
          </a:extLst>
        </xdr:cNvPr>
        <xdr:cNvSpPr txBox="1"/>
      </xdr:nvSpPr>
      <xdr:spPr>
        <a:xfrm>
          <a:off x="19310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140987</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E51587CD-4A72-4CA9-999F-EA78FE11A0C6}"/>
            </a:ext>
          </a:extLst>
        </xdr:cNvPr>
        <xdr:cNvSpPr txBox="1"/>
      </xdr:nvSpPr>
      <xdr:spPr>
        <a:xfrm>
          <a:off x="18421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ED545745-D862-44E3-8C9A-6F26E0E7CB0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8718D45C-13DF-48B1-8214-CA99F3B3830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ED039124-F002-43C1-ABA8-B8BDA113952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E6A95597-8232-4907-BD76-FD3E44E0BEC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6B5E9F0E-1D44-483D-9617-A34DE30757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9B97976C-6791-4C99-82B9-1D0E7EFF95D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A4C7A8EA-E3E9-4E82-8EC3-1E3C4694499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AEA314E-3DEB-4E0C-9FB9-957FF79BC4C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3DDFFFBA-824E-4A45-9D10-59720E876C3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C4F2CF75-E73B-403D-A346-F9EFBBF185A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FD4BB380-5E8D-4247-A8D7-B8405653E00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3" name="直線コネクタ 612">
          <a:extLst>
            <a:ext uri="{FF2B5EF4-FFF2-40B4-BE49-F238E27FC236}">
              <a16:creationId xmlns:a16="http://schemas.microsoft.com/office/drawing/2014/main" id="{A842AD36-F10E-43CD-ABF5-268F2D5FCD36}"/>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4" name="テキスト ボックス 613">
          <a:extLst>
            <a:ext uri="{FF2B5EF4-FFF2-40B4-BE49-F238E27FC236}">
              <a16:creationId xmlns:a16="http://schemas.microsoft.com/office/drawing/2014/main" id="{E43C20A3-EF48-4B3B-8765-D3641F14D2E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5" name="直線コネクタ 614">
          <a:extLst>
            <a:ext uri="{FF2B5EF4-FFF2-40B4-BE49-F238E27FC236}">
              <a16:creationId xmlns:a16="http://schemas.microsoft.com/office/drawing/2014/main" id="{593416B9-FE5E-4F48-BE1D-ABDA1C67FF46}"/>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6" name="テキスト ボックス 615">
          <a:extLst>
            <a:ext uri="{FF2B5EF4-FFF2-40B4-BE49-F238E27FC236}">
              <a16:creationId xmlns:a16="http://schemas.microsoft.com/office/drawing/2014/main" id="{B7EDE279-BF0C-45AF-A408-66E146E513A2}"/>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17" name="直線コネクタ 616">
          <a:extLst>
            <a:ext uri="{FF2B5EF4-FFF2-40B4-BE49-F238E27FC236}">
              <a16:creationId xmlns:a16="http://schemas.microsoft.com/office/drawing/2014/main" id="{E1BA4149-8A3F-4FFB-B7B4-6579F1325329}"/>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18" name="テキスト ボックス 617">
          <a:extLst>
            <a:ext uri="{FF2B5EF4-FFF2-40B4-BE49-F238E27FC236}">
              <a16:creationId xmlns:a16="http://schemas.microsoft.com/office/drawing/2014/main" id="{F4094DED-8C5B-44AE-AAFE-FE628A8F282C}"/>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26BDF2FB-D76D-4479-8C8A-E23A22B022D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140ED35E-8359-4768-A839-6BB7F2939E8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1" name="直線コネクタ 620">
          <a:extLst>
            <a:ext uri="{FF2B5EF4-FFF2-40B4-BE49-F238E27FC236}">
              <a16:creationId xmlns:a16="http://schemas.microsoft.com/office/drawing/2014/main" id="{35494B27-404B-4743-9EF7-73B80F46529F}"/>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2" name="テキスト ボックス 621">
          <a:extLst>
            <a:ext uri="{FF2B5EF4-FFF2-40B4-BE49-F238E27FC236}">
              <a16:creationId xmlns:a16="http://schemas.microsoft.com/office/drawing/2014/main" id="{2772F771-8DAB-41FB-AB4A-E5B354D7D541}"/>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3" name="直線コネクタ 622">
          <a:extLst>
            <a:ext uri="{FF2B5EF4-FFF2-40B4-BE49-F238E27FC236}">
              <a16:creationId xmlns:a16="http://schemas.microsoft.com/office/drawing/2014/main" id="{79DC8F07-4BC2-4F7E-A1CB-D515E40992A3}"/>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4" name="テキスト ボックス 623">
          <a:extLst>
            <a:ext uri="{FF2B5EF4-FFF2-40B4-BE49-F238E27FC236}">
              <a16:creationId xmlns:a16="http://schemas.microsoft.com/office/drawing/2014/main" id="{6605D873-CE05-4BD3-8141-2B1530B725D1}"/>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5" name="直線コネクタ 624">
          <a:extLst>
            <a:ext uri="{FF2B5EF4-FFF2-40B4-BE49-F238E27FC236}">
              <a16:creationId xmlns:a16="http://schemas.microsoft.com/office/drawing/2014/main" id="{3EBF5075-AEAC-4FCB-A70A-79C1C1A2AB42}"/>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6" name="テキスト ボックス 625">
          <a:extLst>
            <a:ext uri="{FF2B5EF4-FFF2-40B4-BE49-F238E27FC236}">
              <a16:creationId xmlns:a16="http://schemas.microsoft.com/office/drawing/2014/main" id="{350D6776-6C4F-4001-B47B-9728D058BFB9}"/>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F8F0EA6E-397B-492B-99B3-20D5C86DB7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8" name="テキスト ボックス 627">
          <a:extLst>
            <a:ext uri="{FF2B5EF4-FFF2-40B4-BE49-F238E27FC236}">
              <a16:creationId xmlns:a16="http://schemas.microsoft.com/office/drawing/2014/main" id="{05184851-057D-42A6-85FA-5052CA70022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29FEC2CA-3E43-4826-9FFD-ADE4E2D10E6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630" name="直線コネクタ 629">
          <a:extLst>
            <a:ext uri="{FF2B5EF4-FFF2-40B4-BE49-F238E27FC236}">
              <a16:creationId xmlns:a16="http://schemas.microsoft.com/office/drawing/2014/main" id="{5524E12B-DD55-4403-A4A6-FEB4176AB7E2}"/>
            </a:ext>
          </a:extLst>
        </xdr:cNvPr>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631" name="【学校施設】&#10;有形固定資産減価償却率最小値テキスト">
          <a:extLst>
            <a:ext uri="{FF2B5EF4-FFF2-40B4-BE49-F238E27FC236}">
              <a16:creationId xmlns:a16="http://schemas.microsoft.com/office/drawing/2014/main" id="{07E01491-CCC8-4932-9BD5-38CFE1AA9ECB}"/>
            </a:ext>
          </a:extLst>
        </xdr:cNvPr>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632" name="直線コネクタ 631">
          <a:extLst>
            <a:ext uri="{FF2B5EF4-FFF2-40B4-BE49-F238E27FC236}">
              <a16:creationId xmlns:a16="http://schemas.microsoft.com/office/drawing/2014/main" id="{246B2DDA-B0D7-46D4-9394-E7F5A679D266}"/>
            </a:ext>
          </a:extLst>
        </xdr:cNvPr>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633" name="【学校施設】&#10;有形固定資産減価償却率最大値テキスト">
          <a:extLst>
            <a:ext uri="{FF2B5EF4-FFF2-40B4-BE49-F238E27FC236}">
              <a16:creationId xmlns:a16="http://schemas.microsoft.com/office/drawing/2014/main" id="{DB1703BC-F2FB-403D-B84A-0BBC3CF31A41}"/>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634" name="直線コネクタ 633">
          <a:extLst>
            <a:ext uri="{FF2B5EF4-FFF2-40B4-BE49-F238E27FC236}">
              <a16:creationId xmlns:a16="http://schemas.microsoft.com/office/drawing/2014/main" id="{A9DECDA0-D992-4E5B-86E0-120940C2F165}"/>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426387D9-0E91-49AB-919A-21E925580ACC}"/>
            </a:ext>
          </a:extLst>
        </xdr:cNvPr>
        <xdr:cNvSpPr txBox="1"/>
      </xdr:nvSpPr>
      <xdr:spPr>
        <a:xfrm>
          <a:off x="16357600" y="10096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636" name="フローチャート: 判断 635">
          <a:extLst>
            <a:ext uri="{FF2B5EF4-FFF2-40B4-BE49-F238E27FC236}">
              <a16:creationId xmlns:a16="http://schemas.microsoft.com/office/drawing/2014/main" id="{76DB4664-F25B-47BD-AA10-FE7299E43BE6}"/>
            </a:ext>
          </a:extLst>
        </xdr:cNvPr>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637" name="フローチャート: 判断 636">
          <a:extLst>
            <a:ext uri="{FF2B5EF4-FFF2-40B4-BE49-F238E27FC236}">
              <a16:creationId xmlns:a16="http://schemas.microsoft.com/office/drawing/2014/main" id="{84697A32-0D23-4F70-9669-60A0C7B372AB}"/>
            </a:ext>
          </a:extLst>
        </xdr:cNvPr>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638" name="フローチャート: 判断 637">
          <a:extLst>
            <a:ext uri="{FF2B5EF4-FFF2-40B4-BE49-F238E27FC236}">
              <a16:creationId xmlns:a16="http://schemas.microsoft.com/office/drawing/2014/main" id="{4B7AA2CB-5DFF-4692-86A3-2137D4197C11}"/>
            </a:ext>
          </a:extLst>
        </xdr:cNvPr>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639" name="フローチャート: 判断 638">
          <a:extLst>
            <a:ext uri="{FF2B5EF4-FFF2-40B4-BE49-F238E27FC236}">
              <a16:creationId xmlns:a16="http://schemas.microsoft.com/office/drawing/2014/main" id="{113E02FC-EE8E-46F9-ADD3-1F4EB6A4A13F}"/>
            </a:ext>
          </a:extLst>
        </xdr:cNvPr>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640" name="フローチャート: 判断 639">
          <a:extLst>
            <a:ext uri="{FF2B5EF4-FFF2-40B4-BE49-F238E27FC236}">
              <a16:creationId xmlns:a16="http://schemas.microsoft.com/office/drawing/2014/main" id="{6D032437-46E9-4C26-8C18-0F2CF0BF834A}"/>
            </a:ext>
          </a:extLst>
        </xdr:cNvPr>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9B109288-4484-476F-BC23-C21EC87A7A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31F50571-5CA8-43F6-97ED-4771ED65F7B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FFD566D-F70D-42F5-8F2B-8EB14A79ED7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934A528-5168-4ABE-8A64-F3401355ED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EA5D5D64-282A-4A07-9FB4-6E4C5302DB3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100647</xdr:rowOff>
    </xdr:from>
    <xdr:to>
      <xdr:col>85</xdr:col>
      <xdr:colOff>177800</xdr:colOff>
      <xdr:row>63</xdr:row>
      <xdr:rowOff>30797</xdr:rowOff>
    </xdr:to>
    <xdr:sp macro="" textlink="">
      <xdr:nvSpPr>
        <xdr:cNvPr id="646" name="楕円 645">
          <a:extLst>
            <a:ext uri="{FF2B5EF4-FFF2-40B4-BE49-F238E27FC236}">
              <a16:creationId xmlns:a16="http://schemas.microsoft.com/office/drawing/2014/main" id="{6BEE7A0B-F129-4AD9-BA89-001D79EE5732}"/>
            </a:ext>
          </a:extLst>
        </xdr:cNvPr>
        <xdr:cNvSpPr/>
      </xdr:nvSpPr>
      <xdr:spPr>
        <a:xfrm>
          <a:off x="16268700" y="107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79074</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A70DE338-055B-4612-9A09-53B6C61BDB50}"/>
            </a:ext>
          </a:extLst>
        </xdr:cNvPr>
        <xdr:cNvSpPr txBox="1"/>
      </xdr:nvSpPr>
      <xdr:spPr>
        <a:xfrm>
          <a:off x="16357600" y="10708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80645</xdr:rowOff>
    </xdr:from>
    <xdr:to>
      <xdr:col>81</xdr:col>
      <xdr:colOff>101600</xdr:colOff>
      <xdr:row>63</xdr:row>
      <xdr:rowOff>10795</xdr:rowOff>
    </xdr:to>
    <xdr:sp macro="" textlink="">
      <xdr:nvSpPr>
        <xdr:cNvPr id="648" name="楕円 647">
          <a:extLst>
            <a:ext uri="{FF2B5EF4-FFF2-40B4-BE49-F238E27FC236}">
              <a16:creationId xmlns:a16="http://schemas.microsoft.com/office/drawing/2014/main" id="{1432F2A7-201E-4529-9CFF-2F2D0F0D409F}"/>
            </a:ext>
          </a:extLst>
        </xdr:cNvPr>
        <xdr:cNvSpPr/>
      </xdr:nvSpPr>
      <xdr:spPr>
        <a:xfrm>
          <a:off x="15430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131445</xdr:rowOff>
    </xdr:from>
    <xdr:to>
      <xdr:col>85</xdr:col>
      <xdr:colOff>127000</xdr:colOff>
      <xdr:row>62</xdr:row>
      <xdr:rowOff>151447</xdr:rowOff>
    </xdr:to>
    <xdr:cxnSp macro="">
      <xdr:nvCxnSpPr>
        <xdr:cNvPr id="649" name="直線コネクタ 648">
          <a:extLst>
            <a:ext uri="{FF2B5EF4-FFF2-40B4-BE49-F238E27FC236}">
              <a16:creationId xmlns:a16="http://schemas.microsoft.com/office/drawing/2014/main" id="{CB35D01A-D3FA-4383-BB15-E9F281752BEE}"/>
            </a:ext>
          </a:extLst>
        </xdr:cNvPr>
        <xdr:cNvCxnSpPr/>
      </xdr:nvCxnSpPr>
      <xdr:spPr>
        <a:xfrm>
          <a:off x="15481300" y="10761345"/>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117793</xdr:rowOff>
    </xdr:from>
    <xdr:to>
      <xdr:col>76</xdr:col>
      <xdr:colOff>165100</xdr:colOff>
      <xdr:row>63</xdr:row>
      <xdr:rowOff>47943</xdr:rowOff>
    </xdr:to>
    <xdr:sp macro="" textlink="">
      <xdr:nvSpPr>
        <xdr:cNvPr id="650" name="楕円 649">
          <a:extLst>
            <a:ext uri="{FF2B5EF4-FFF2-40B4-BE49-F238E27FC236}">
              <a16:creationId xmlns:a16="http://schemas.microsoft.com/office/drawing/2014/main" id="{92B78ADB-FE0C-41ED-812F-FC4E150E9243}"/>
            </a:ext>
          </a:extLst>
        </xdr:cNvPr>
        <xdr:cNvSpPr/>
      </xdr:nvSpPr>
      <xdr:spPr>
        <a:xfrm>
          <a:off x="14541500" y="107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131445</xdr:rowOff>
    </xdr:from>
    <xdr:to>
      <xdr:col>81</xdr:col>
      <xdr:colOff>50800</xdr:colOff>
      <xdr:row>62</xdr:row>
      <xdr:rowOff>168593</xdr:rowOff>
    </xdr:to>
    <xdr:cxnSp macro="">
      <xdr:nvCxnSpPr>
        <xdr:cNvPr id="651" name="直線コネクタ 650">
          <a:extLst>
            <a:ext uri="{FF2B5EF4-FFF2-40B4-BE49-F238E27FC236}">
              <a16:creationId xmlns:a16="http://schemas.microsoft.com/office/drawing/2014/main" id="{C48B300C-4AC8-4B19-ADBE-79D609F0C500}"/>
            </a:ext>
          </a:extLst>
        </xdr:cNvPr>
        <xdr:cNvCxnSpPr/>
      </xdr:nvCxnSpPr>
      <xdr:spPr>
        <a:xfrm flipV="1">
          <a:off x="14592300" y="10761345"/>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72072</xdr:rowOff>
    </xdr:from>
    <xdr:to>
      <xdr:col>72</xdr:col>
      <xdr:colOff>38100</xdr:colOff>
      <xdr:row>63</xdr:row>
      <xdr:rowOff>2222</xdr:rowOff>
    </xdr:to>
    <xdr:sp macro="" textlink="">
      <xdr:nvSpPr>
        <xdr:cNvPr id="652" name="楕円 651">
          <a:extLst>
            <a:ext uri="{FF2B5EF4-FFF2-40B4-BE49-F238E27FC236}">
              <a16:creationId xmlns:a16="http://schemas.microsoft.com/office/drawing/2014/main" id="{1AAB002B-59A2-4B18-B239-2A19E8D74FBE}"/>
            </a:ext>
          </a:extLst>
        </xdr:cNvPr>
        <xdr:cNvSpPr/>
      </xdr:nvSpPr>
      <xdr:spPr>
        <a:xfrm>
          <a:off x="136525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122872</xdr:rowOff>
    </xdr:from>
    <xdr:to>
      <xdr:col>76</xdr:col>
      <xdr:colOff>114300</xdr:colOff>
      <xdr:row>62</xdr:row>
      <xdr:rowOff>168593</xdr:rowOff>
    </xdr:to>
    <xdr:cxnSp macro="">
      <xdr:nvCxnSpPr>
        <xdr:cNvPr id="653" name="直線コネクタ 652">
          <a:extLst>
            <a:ext uri="{FF2B5EF4-FFF2-40B4-BE49-F238E27FC236}">
              <a16:creationId xmlns:a16="http://schemas.microsoft.com/office/drawing/2014/main" id="{23F875F3-F7F0-4613-83CA-609C0C8EBE46}"/>
            </a:ext>
          </a:extLst>
        </xdr:cNvPr>
        <xdr:cNvCxnSpPr/>
      </xdr:nvCxnSpPr>
      <xdr:spPr>
        <a:xfrm>
          <a:off x="13703300" y="1075277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69215</xdr:rowOff>
    </xdr:from>
    <xdr:to>
      <xdr:col>67</xdr:col>
      <xdr:colOff>101600</xdr:colOff>
      <xdr:row>62</xdr:row>
      <xdr:rowOff>170815</xdr:rowOff>
    </xdr:to>
    <xdr:sp macro="" textlink="">
      <xdr:nvSpPr>
        <xdr:cNvPr id="654" name="楕円 653">
          <a:extLst>
            <a:ext uri="{FF2B5EF4-FFF2-40B4-BE49-F238E27FC236}">
              <a16:creationId xmlns:a16="http://schemas.microsoft.com/office/drawing/2014/main" id="{A1848498-A933-4A54-A4F4-595F8112F854}"/>
            </a:ext>
          </a:extLst>
        </xdr:cNvPr>
        <xdr:cNvSpPr/>
      </xdr:nvSpPr>
      <xdr:spPr>
        <a:xfrm>
          <a:off x="127635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120015</xdr:rowOff>
    </xdr:from>
    <xdr:to>
      <xdr:col>71</xdr:col>
      <xdr:colOff>177800</xdr:colOff>
      <xdr:row>62</xdr:row>
      <xdr:rowOff>122872</xdr:rowOff>
    </xdr:to>
    <xdr:cxnSp macro="">
      <xdr:nvCxnSpPr>
        <xdr:cNvPr id="655" name="直線コネクタ 654">
          <a:extLst>
            <a:ext uri="{FF2B5EF4-FFF2-40B4-BE49-F238E27FC236}">
              <a16:creationId xmlns:a16="http://schemas.microsoft.com/office/drawing/2014/main" id="{60203373-363B-44DA-BA87-7A08CDEF3020}"/>
            </a:ext>
          </a:extLst>
        </xdr:cNvPr>
        <xdr:cNvCxnSpPr/>
      </xdr:nvCxnSpPr>
      <xdr:spPr>
        <a:xfrm>
          <a:off x="12814300" y="10749915"/>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158767</xdr:rowOff>
    </xdr:from>
    <xdr:ext cx="405111" cy="259045"/>
    <xdr:sp macro="" textlink="">
      <xdr:nvSpPr>
        <xdr:cNvPr id="656" name="n_1aveValue【学校施設】&#10;有形固定資産減価償却率">
          <a:extLst>
            <a:ext uri="{FF2B5EF4-FFF2-40B4-BE49-F238E27FC236}">
              <a16:creationId xmlns:a16="http://schemas.microsoft.com/office/drawing/2014/main" id="{B06F7512-DE11-41F8-9DED-9AE20C77A33C}"/>
            </a:ext>
          </a:extLst>
        </xdr:cNvPr>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657" name="n_2aveValue【学校施設】&#10;有形固定資産減価償却率">
          <a:extLst>
            <a:ext uri="{FF2B5EF4-FFF2-40B4-BE49-F238E27FC236}">
              <a16:creationId xmlns:a16="http://schemas.microsoft.com/office/drawing/2014/main" id="{DABD7FE5-B4C7-46DB-BF20-2067B1D3001E}"/>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658" name="n_3aveValue【学校施設】&#10;有形固定資産減価償却率">
          <a:extLst>
            <a:ext uri="{FF2B5EF4-FFF2-40B4-BE49-F238E27FC236}">
              <a16:creationId xmlns:a16="http://schemas.microsoft.com/office/drawing/2014/main" id="{5C61B91C-6031-48CB-8FF5-2684FB04B7B1}"/>
            </a:ext>
          </a:extLst>
        </xdr:cNvPr>
        <xdr:cNvSpPr txBox="1"/>
      </xdr:nvSpPr>
      <xdr:spPr>
        <a:xfrm>
          <a:off x="13500744" y="100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35895</xdr:rowOff>
    </xdr:from>
    <xdr:ext cx="405111" cy="259045"/>
    <xdr:sp macro="" textlink="">
      <xdr:nvSpPr>
        <xdr:cNvPr id="659" name="n_4aveValue【学校施設】&#10;有形固定資産減価償却率">
          <a:extLst>
            <a:ext uri="{FF2B5EF4-FFF2-40B4-BE49-F238E27FC236}">
              <a16:creationId xmlns:a16="http://schemas.microsoft.com/office/drawing/2014/main" id="{92102D27-7D04-4493-A2E1-BEAA946E5C41}"/>
            </a:ext>
          </a:extLst>
        </xdr:cNvPr>
        <xdr:cNvSpPr txBox="1"/>
      </xdr:nvSpPr>
      <xdr:spPr>
        <a:xfrm>
          <a:off x="12611744"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1922</xdr:rowOff>
    </xdr:from>
    <xdr:ext cx="405111" cy="259045"/>
    <xdr:sp macro="" textlink="">
      <xdr:nvSpPr>
        <xdr:cNvPr id="660" name="n_1mainValue【学校施設】&#10;有形固定資産減価償却率">
          <a:extLst>
            <a:ext uri="{FF2B5EF4-FFF2-40B4-BE49-F238E27FC236}">
              <a16:creationId xmlns:a16="http://schemas.microsoft.com/office/drawing/2014/main" id="{9705C9F2-1C2A-4819-AA41-575A797C29E7}"/>
            </a:ext>
          </a:extLst>
        </xdr:cNvPr>
        <xdr:cNvSpPr txBox="1"/>
      </xdr:nvSpPr>
      <xdr:spPr>
        <a:xfrm>
          <a:off x="152660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39070</xdr:rowOff>
    </xdr:from>
    <xdr:ext cx="405111" cy="259045"/>
    <xdr:sp macro="" textlink="">
      <xdr:nvSpPr>
        <xdr:cNvPr id="661" name="n_2mainValue【学校施設】&#10;有形固定資産減価償却率">
          <a:extLst>
            <a:ext uri="{FF2B5EF4-FFF2-40B4-BE49-F238E27FC236}">
              <a16:creationId xmlns:a16="http://schemas.microsoft.com/office/drawing/2014/main" id="{19CCE42F-ED45-4787-A3EF-F991CC1CBBDE}"/>
            </a:ext>
          </a:extLst>
        </xdr:cNvPr>
        <xdr:cNvSpPr txBox="1"/>
      </xdr:nvSpPr>
      <xdr:spPr>
        <a:xfrm>
          <a:off x="14389744" y="10840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164799</xdr:rowOff>
    </xdr:from>
    <xdr:ext cx="405111" cy="259045"/>
    <xdr:sp macro="" textlink="">
      <xdr:nvSpPr>
        <xdr:cNvPr id="662" name="n_3mainValue【学校施設】&#10;有形固定資産減価償却率">
          <a:extLst>
            <a:ext uri="{FF2B5EF4-FFF2-40B4-BE49-F238E27FC236}">
              <a16:creationId xmlns:a16="http://schemas.microsoft.com/office/drawing/2014/main" id="{A4C2F563-BDAA-4BF0-85BF-1CB88F66DE39}"/>
            </a:ext>
          </a:extLst>
        </xdr:cNvPr>
        <xdr:cNvSpPr txBox="1"/>
      </xdr:nvSpPr>
      <xdr:spPr>
        <a:xfrm>
          <a:off x="13500744" y="1079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161942</xdr:rowOff>
    </xdr:from>
    <xdr:ext cx="405111" cy="259045"/>
    <xdr:sp macro="" textlink="">
      <xdr:nvSpPr>
        <xdr:cNvPr id="663" name="n_4mainValue【学校施設】&#10;有形固定資産減価償却率">
          <a:extLst>
            <a:ext uri="{FF2B5EF4-FFF2-40B4-BE49-F238E27FC236}">
              <a16:creationId xmlns:a16="http://schemas.microsoft.com/office/drawing/2014/main" id="{9F649B20-7738-4E92-A548-134C2297181A}"/>
            </a:ext>
          </a:extLst>
        </xdr:cNvPr>
        <xdr:cNvSpPr txBox="1"/>
      </xdr:nvSpPr>
      <xdr:spPr>
        <a:xfrm>
          <a:off x="12611744" y="1079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B5574AFC-FB20-4D88-8415-31816F601B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486177A1-9DE2-47CF-A015-6BD2DCCA80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1561EA2D-C42D-416B-B35F-E802396CD83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FF1D8A51-5779-498A-A577-CCEC518C7A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1532FA50-A3DB-4E53-BF28-8E21F9AEC9C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36AF9901-0A52-4BD3-9913-F6D7C4F18C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5562B931-111E-4CE7-AD1C-C9335C4CFEB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BF399728-8F02-4E79-9C22-EF96CD7D85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3470ED-FCE7-48FE-B619-0610E1F4B4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A434D8BA-CE3F-4F5E-95E7-9B2F3C016A0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a:extLst>
            <a:ext uri="{FF2B5EF4-FFF2-40B4-BE49-F238E27FC236}">
              <a16:creationId xmlns:a16="http://schemas.microsoft.com/office/drawing/2014/main" id="{F406805E-636F-4834-8C43-C8029E19EA5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5" name="直線コネクタ 674">
          <a:extLst>
            <a:ext uri="{FF2B5EF4-FFF2-40B4-BE49-F238E27FC236}">
              <a16:creationId xmlns:a16="http://schemas.microsoft.com/office/drawing/2014/main" id="{A695C3D2-0BFC-43D2-BC0A-6858647AF00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a:extLst>
            <a:ext uri="{FF2B5EF4-FFF2-40B4-BE49-F238E27FC236}">
              <a16:creationId xmlns:a16="http://schemas.microsoft.com/office/drawing/2014/main" id="{7E98A122-A5B2-441B-896F-0389F74B3B4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a:extLst>
            <a:ext uri="{FF2B5EF4-FFF2-40B4-BE49-F238E27FC236}">
              <a16:creationId xmlns:a16="http://schemas.microsoft.com/office/drawing/2014/main" id="{AA2F925E-5A8A-471F-8EC7-6C3027168E4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a:extLst>
            <a:ext uri="{FF2B5EF4-FFF2-40B4-BE49-F238E27FC236}">
              <a16:creationId xmlns:a16="http://schemas.microsoft.com/office/drawing/2014/main" id="{E6CAA4B3-B9B2-472E-B9C6-54597A2EFAA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a:extLst>
            <a:ext uri="{FF2B5EF4-FFF2-40B4-BE49-F238E27FC236}">
              <a16:creationId xmlns:a16="http://schemas.microsoft.com/office/drawing/2014/main" id="{D852FE91-6547-42F8-A4CB-C4E07D000F8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a:extLst>
            <a:ext uri="{FF2B5EF4-FFF2-40B4-BE49-F238E27FC236}">
              <a16:creationId xmlns:a16="http://schemas.microsoft.com/office/drawing/2014/main" id="{2D42F16A-7299-44CD-83B9-6C0E55A7B44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a:extLst>
            <a:ext uri="{FF2B5EF4-FFF2-40B4-BE49-F238E27FC236}">
              <a16:creationId xmlns:a16="http://schemas.microsoft.com/office/drawing/2014/main" id="{F8C0DE1E-3C36-47E6-8E55-CB1C83655A7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a:extLst>
            <a:ext uri="{FF2B5EF4-FFF2-40B4-BE49-F238E27FC236}">
              <a16:creationId xmlns:a16="http://schemas.microsoft.com/office/drawing/2014/main" id="{A0AAD9B7-F926-4DAB-8D1A-175BEE3F57A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77A75C1E-3440-4F45-958A-27508016BFD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2D3B2B33-F13B-4C6F-A37D-503821F268C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F31804B6-68A8-4F5B-B4C4-9CC0D6C85CE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686" name="直線コネクタ 685">
          <a:extLst>
            <a:ext uri="{FF2B5EF4-FFF2-40B4-BE49-F238E27FC236}">
              <a16:creationId xmlns:a16="http://schemas.microsoft.com/office/drawing/2014/main" id="{1216306B-9018-4B89-8A65-97FB6F662B80}"/>
            </a:ext>
          </a:extLst>
        </xdr:cNvPr>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687" name="【学校施設】&#10;一人当たり面積最小値テキスト">
          <a:extLst>
            <a:ext uri="{FF2B5EF4-FFF2-40B4-BE49-F238E27FC236}">
              <a16:creationId xmlns:a16="http://schemas.microsoft.com/office/drawing/2014/main" id="{85E401AC-BC8F-486E-875E-C2093BEFB998}"/>
            </a:ext>
          </a:extLst>
        </xdr:cNvPr>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688" name="直線コネクタ 687">
          <a:extLst>
            <a:ext uri="{FF2B5EF4-FFF2-40B4-BE49-F238E27FC236}">
              <a16:creationId xmlns:a16="http://schemas.microsoft.com/office/drawing/2014/main" id="{70B2C8AB-5A4C-49CF-B7DE-BBD734D96723}"/>
            </a:ext>
          </a:extLst>
        </xdr:cNvPr>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689" name="【学校施設】&#10;一人当たり面積最大値テキスト">
          <a:extLst>
            <a:ext uri="{FF2B5EF4-FFF2-40B4-BE49-F238E27FC236}">
              <a16:creationId xmlns:a16="http://schemas.microsoft.com/office/drawing/2014/main" id="{B8D5F58E-44E9-4CA2-924E-E6BBB5ADBB8B}"/>
            </a:ext>
          </a:extLst>
        </xdr:cNvPr>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690" name="直線コネクタ 689">
          <a:extLst>
            <a:ext uri="{FF2B5EF4-FFF2-40B4-BE49-F238E27FC236}">
              <a16:creationId xmlns:a16="http://schemas.microsoft.com/office/drawing/2014/main" id="{6C53A2E3-BF91-4AF7-B233-3B0B0BB88A56}"/>
            </a:ext>
          </a:extLst>
        </xdr:cNvPr>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31056</xdr:rowOff>
    </xdr:from>
    <xdr:ext cx="469744" cy="259045"/>
    <xdr:sp macro="" textlink="">
      <xdr:nvSpPr>
        <xdr:cNvPr id="691" name="【学校施設】&#10;一人当たり面積平均値テキスト">
          <a:extLst>
            <a:ext uri="{FF2B5EF4-FFF2-40B4-BE49-F238E27FC236}">
              <a16:creationId xmlns:a16="http://schemas.microsoft.com/office/drawing/2014/main" id="{BE0459CD-924E-48B8-8070-353E4FE024ED}"/>
            </a:ext>
          </a:extLst>
        </xdr:cNvPr>
        <xdr:cNvSpPr txBox="1"/>
      </xdr:nvSpPr>
      <xdr:spPr>
        <a:xfrm>
          <a:off x="22199600" y="10146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692" name="フローチャート: 判断 691">
          <a:extLst>
            <a:ext uri="{FF2B5EF4-FFF2-40B4-BE49-F238E27FC236}">
              <a16:creationId xmlns:a16="http://schemas.microsoft.com/office/drawing/2014/main" id="{346A079E-91BD-47D8-ABD7-5290C8DE91CB}"/>
            </a:ext>
          </a:extLst>
        </xdr:cNvPr>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693" name="フローチャート: 判断 692">
          <a:extLst>
            <a:ext uri="{FF2B5EF4-FFF2-40B4-BE49-F238E27FC236}">
              <a16:creationId xmlns:a16="http://schemas.microsoft.com/office/drawing/2014/main" id="{1D766664-4888-49FA-BB2B-881B17BB7B15}"/>
            </a:ext>
          </a:extLst>
        </xdr:cNvPr>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694" name="フローチャート: 判断 693">
          <a:extLst>
            <a:ext uri="{FF2B5EF4-FFF2-40B4-BE49-F238E27FC236}">
              <a16:creationId xmlns:a16="http://schemas.microsoft.com/office/drawing/2014/main" id="{862A49D7-87F7-4C4E-B1BA-3BA4CE7B3BF4}"/>
            </a:ext>
          </a:extLst>
        </xdr:cNvPr>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695" name="フローチャート: 判断 694">
          <a:extLst>
            <a:ext uri="{FF2B5EF4-FFF2-40B4-BE49-F238E27FC236}">
              <a16:creationId xmlns:a16="http://schemas.microsoft.com/office/drawing/2014/main" id="{3333B00B-5C5F-4182-A1F3-2E4B728A5980}"/>
            </a:ext>
          </a:extLst>
        </xdr:cNvPr>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696" name="フローチャート: 判断 695">
          <a:extLst>
            <a:ext uri="{FF2B5EF4-FFF2-40B4-BE49-F238E27FC236}">
              <a16:creationId xmlns:a16="http://schemas.microsoft.com/office/drawing/2014/main" id="{5570552B-CF3B-4654-B44D-C0F8C9DF0012}"/>
            </a:ext>
          </a:extLst>
        </xdr:cNvPr>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33F3FEBE-00D3-403B-ACAB-F7F1D25654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F9EF5CAA-DC8D-447D-85AD-3394997142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3A5E131-EE18-4B93-915C-A3C95EBFC19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385A048D-641F-453D-8554-C3C01D216CC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9C9ED15-2DDB-4282-B531-9CD2C2D5A4F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170028</xdr:rowOff>
    </xdr:from>
    <xdr:to>
      <xdr:col>116</xdr:col>
      <xdr:colOff>114300</xdr:colOff>
      <xdr:row>61</xdr:row>
      <xdr:rowOff>100178</xdr:rowOff>
    </xdr:to>
    <xdr:sp macro="" textlink="">
      <xdr:nvSpPr>
        <xdr:cNvPr id="702" name="楕円 701">
          <a:extLst>
            <a:ext uri="{FF2B5EF4-FFF2-40B4-BE49-F238E27FC236}">
              <a16:creationId xmlns:a16="http://schemas.microsoft.com/office/drawing/2014/main" id="{C323EDB7-1308-4233-A081-D1EE2E8414C9}"/>
            </a:ext>
          </a:extLst>
        </xdr:cNvPr>
        <xdr:cNvSpPr/>
      </xdr:nvSpPr>
      <xdr:spPr>
        <a:xfrm>
          <a:off x="22110700" y="104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148455</xdr:rowOff>
    </xdr:from>
    <xdr:ext cx="469744" cy="259045"/>
    <xdr:sp macro="" textlink="">
      <xdr:nvSpPr>
        <xdr:cNvPr id="703" name="【学校施設】&#10;一人当たり面積該当値テキスト">
          <a:extLst>
            <a:ext uri="{FF2B5EF4-FFF2-40B4-BE49-F238E27FC236}">
              <a16:creationId xmlns:a16="http://schemas.microsoft.com/office/drawing/2014/main" id="{FB1CF6F4-C8E7-493A-9E90-9A9EA43839D5}"/>
            </a:ext>
          </a:extLst>
        </xdr:cNvPr>
        <xdr:cNvSpPr txBox="1"/>
      </xdr:nvSpPr>
      <xdr:spPr>
        <a:xfrm>
          <a:off x="22199600" y="104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21437</xdr:rowOff>
    </xdr:from>
    <xdr:to>
      <xdr:col>112</xdr:col>
      <xdr:colOff>38100</xdr:colOff>
      <xdr:row>61</xdr:row>
      <xdr:rowOff>123037</xdr:rowOff>
    </xdr:to>
    <xdr:sp macro="" textlink="">
      <xdr:nvSpPr>
        <xdr:cNvPr id="704" name="楕円 703">
          <a:extLst>
            <a:ext uri="{FF2B5EF4-FFF2-40B4-BE49-F238E27FC236}">
              <a16:creationId xmlns:a16="http://schemas.microsoft.com/office/drawing/2014/main" id="{51A14A9D-E4A5-4AEA-B6F1-9FBF8A1B192E}"/>
            </a:ext>
          </a:extLst>
        </xdr:cNvPr>
        <xdr:cNvSpPr/>
      </xdr:nvSpPr>
      <xdr:spPr>
        <a:xfrm>
          <a:off x="21272500" y="1047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49378</xdr:rowOff>
    </xdr:from>
    <xdr:to>
      <xdr:col>116</xdr:col>
      <xdr:colOff>63500</xdr:colOff>
      <xdr:row>61</xdr:row>
      <xdr:rowOff>72237</xdr:rowOff>
    </xdr:to>
    <xdr:cxnSp macro="">
      <xdr:nvCxnSpPr>
        <xdr:cNvPr id="705" name="直線コネクタ 704">
          <a:extLst>
            <a:ext uri="{FF2B5EF4-FFF2-40B4-BE49-F238E27FC236}">
              <a16:creationId xmlns:a16="http://schemas.microsoft.com/office/drawing/2014/main" id="{3B420270-9EA9-4BBF-9A24-1C076D1BC0E4}"/>
            </a:ext>
          </a:extLst>
        </xdr:cNvPr>
        <xdr:cNvCxnSpPr/>
      </xdr:nvCxnSpPr>
      <xdr:spPr>
        <a:xfrm flipV="1">
          <a:off x="21323300" y="105078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30582</xdr:rowOff>
    </xdr:from>
    <xdr:to>
      <xdr:col>107</xdr:col>
      <xdr:colOff>101600</xdr:colOff>
      <xdr:row>61</xdr:row>
      <xdr:rowOff>132182</xdr:rowOff>
    </xdr:to>
    <xdr:sp macro="" textlink="">
      <xdr:nvSpPr>
        <xdr:cNvPr id="706" name="楕円 705">
          <a:extLst>
            <a:ext uri="{FF2B5EF4-FFF2-40B4-BE49-F238E27FC236}">
              <a16:creationId xmlns:a16="http://schemas.microsoft.com/office/drawing/2014/main" id="{98CBEF55-1ED4-47D6-8590-BBD611645879}"/>
            </a:ext>
          </a:extLst>
        </xdr:cNvPr>
        <xdr:cNvSpPr/>
      </xdr:nvSpPr>
      <xdr:spPr>
        <a:xfrm>
          <a:off x="20383500" y="1048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72237</xdr:rowOff>
    </xdr:from>
    <xdr:to>
      <xdr:col>111</xdr:col>
      <xdr:colOff>177800</xdr:colOff>
      <xdr:row>61</xdr:row>
      <xdr:rowOff>81382</xdr:rowOff>
    </xdr:to>
    <xdr:cxnSp macro="">
      <xdr:nvCxnSpPr>
        <xdr:cNvPr id="707" name="直線コネクタ 706">
          <a:extLst>
            <a:ext uri="{FF2B5EF4-FFF2-40B4-BE49-F238E27FC236}">
              <a16:creationId xmlns:a16="http://schemas.microsoft.com/office/drawing/2014/main" id="{0DE99620-45DF-42FC-92D5-62BA2270589D}"/>
            </a:ext>
          </a:extLst>
        </xdr:cNvPr>
        <xdr:cNvCxnSpPr/>
      </xdr:nvCxnSpPr>
      <xdr:spPr>
        <a:xfrm flipV="1">
          <a:off x="20434300" y="105306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47041</xdr:rowOff>
    </xdr:from>
    <xdr:to>
      <xdr:col>102</xdr:col>
      <xdr:colOff>165100</xdr:colOff>
      <xdr:row>61</xdr:row>
      <xdr:rowOff>148641</xdr:rowOff>
    </xdr:to>
    <xdr:sp macro="" textlink="">
      <xdr:nvSpPr>
        <xdr:cNvPr id="708" name="楕円 707">
          <a:extLst>
            <a:ext uri="{FF2B5EF4-FFF2-40B4-BE49-F238E27FC236}">
              <a16:creationId xmlns:a16="http://schemas.microsoft.com/office/drawing/2014/main" id="{5F7A2278-CCDC-4ACA-9CB9-820C3B0B6A4A}"/>
            </a:ext>
          </a:extLst>
        </xdr:cNvPr>
        <xdr:cNvSpPr/>
      </xdr:nvSpPr>
      <xdr:spPr>
        <a:xfrm>
          <a:off x="19494500" y="1050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81382</xdr:rowOff>
    </xdr:from>
    <xdr:to>
      <xdr:col>107</xdr:col>
      <xdr:colOff>50800</xdr:colOff>
      <xdr:row>61</xdr:row>
      <xdr:rowOff>97841</xdr:rowOff>
    </xdr:to>
    <xdr:cxnSp macro="">
      <xdr:nvCxnSpPr>
        <xdr:cNvPr id="709" name="直線コネクタ 708">
          <a:extLst>
            <a:ext uri="{FF2B5EF4-FFF2-40B4-BE49-F238E27FC236}">
              <a16:creationId xmlns:a16="http://schemas.microsoft.com/office/drawing/2014/main" id="{C487A402-8DCD-4F18-8595-65D3F099929B}"/>
            </a:ext>
          </a:extLst>
        </xdr:cNvPr>
        <xdr:cNvCxnSpPr/>
      </xdr:nvCxnSpPr>
      <xdr:spPr>
        <a:xfrm flipV="1">
          <a:off x="19545300" y="10539832"/>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62585</xdr:rowOff>
    </xdr:from>
    <xdr:to>
      <xdr:col>98</xdr:col>
      <xdr:colOff>38100</xdr:colOff>
      <xdr:row>61</xdr:row>
      <xdr:rowOff>164185</xdr:rowOff>
    </xdr:to>
    <xdr:sp macro="" textlink="">
      <xdr:nvSpPr>
        <xdr:cNvPr id="710" name="楕円 709">
          <a:extLst>
            <a:ext uri="{FF2B5EF4-FFF2-40B4-BE49-F238E27FC236}">
              <a16:creationId xmlns:a16="http://schemas.microsoft.com/office/drawing/2014/main" id="{71DCA1C9-E421-4851-80B8-F683226F08AE}"/>
            </a:ext>
          </a:extLst>
        </xdr:cNvPr>
        <xdr:cNvSpPr/>
      </xdr:nvSpPr>
      <xdr:spPr>
        <a:xfrm>
          <a:off x="18605500" y="105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97841</xdr:rowOff>
    </xdr:from>
    <xdr:to>
      <xdr:col>102</xdr:col>
      <xdr:colOff>114300</xdr:colOff>
      <xdr:row>61</xdr:row>
      <xdr:rowOff>113385</xdr:rowOff>
    </xdr:to>
    <xdr:cxnSp macro="">
      <xdr:nvCxnSpPr>
        <xdr:cNvPr id="711" name="直線コネクタ 710">
          <a:extLst>
            <a:ext uri="{FF2B5EF4-FFF2-40B4-BE49-F238E27FC236}">
              <a16:creationId xmlns:a16="http://schemas.microsoft.com/office/drawing/2014/main" id="{006FDF2D-CDA6-4C32-B535-A5BBAB8B5D33}"/>
            </a:ext>
          </a:extLst>
        </xdr:cNvPr>
        <xdr:cNvCxnSpPr/>
      </xdr:nvCxnSpPr>
      <xdr:spPr>
        <a:xfrm flipV="1">
          <a:off x="18656300" y="10556291"/>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146423</xdr:rowOff>
    </xdr:from>
    <xdr:ext cx="469744" cy="259045"/>
    <xdr:sp macro="" textlink="">
      <xdr:nvSpPr>
        <xdr:cNvPr id="712" name="n_1aveValue【学校施設】&#10;一人当たり面積">
          <a:extLst>
            <a:ext uri="{FF2B5EF4-FFF2-40B4-BE49-F238E27FC236}">
              <a16:creationId xmlns:a16="http://schemas.microsoft.com/office/drawing/2014/main" id="{2155B1EC-D098-494C-B8E5-78C534E2F7BA}"/>
            </a:ext>
          </a:extLst>
        </xdr:cNvPr>
        <xdr:cNvSpPr txBox="1"/>
      </xdr:nvSpPr>
      <xdr:spPr>
        <a:xfrm>
          <a:off x="21075727" y="10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152366</xdr:rowOff>
    </xdr:from>
    <xdr:ext cx="469744" cy="259045"/>
    <xdr:sp macro="" textlink="">
      <xdr:nvSpPr>
        <xdr:cNvPr id="713" name="n_2aveValue【学校施設】&#10;一人当たり面積">
          <a:extLst>
            <a:ext uri="{FF2B5EF4-FFF2-40B4-BE49-F238E27FC236}">
              <a16:creationId xmlns:a16="http://schemas.microsoft.com/office/drawing/2014/main" id="{1702C424-57A0-4A20-A2CB-EA2AB8754FEF}"/>
            </a:ext>
          </a:extLst>
        </xdr:cNvPr>
        <xdr:cNvSpPr txBox="1"/>
      </xdr:nvSpPr>
      <xdr:spPr>
        <a:xfrm>
          <a:off x="20199427" y="1009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22979</xdr:rowOff>
    </xdr:from>
    <xdr:ext cx="469744" cy="259045"/>
    <xdr:sp macro="" textlink="">
      <xdr:nvSpPr>
        <xdr:cNvPr id="714" name="n_3aveValue【学校施設】&#10;一人当たり面積">
          <a:extLst>
            <a:ext uri="{FF2B5EF4-FFF2-40B4-BE49-F238E27FC236}">
              <a16:creationId xmlns:a16="http://schemas.microsoft.com/office/drawing/2014/main" id="{6E08D7BB-252E-4C0A-AF19-B6C8E92DC084}"/>
            </a:ext>
          </a:extLst>
        </xdr:cNvPr>
        <xdr:cNvSpPr txBox="1"/>
      </xdr:nvSpPr>
      <xdr:spPr>
        <a:xfrm>
          <a:off x="19310427" y="1013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715" name="n_4aveValue【学校施設】&#10;一人当たり面積">
          <a:extLst>
            <a:ext uri="{FF2B5EF4-FFF2-40B4-BE49-F238E27FC236}">
              <a16:creationId xmlns:a16="http://schemas.microsoft.com/office/drawing/2014/main" id="{215E0C2C-C0DD-4AD6-933C-F06FDDC63392}"/>
            </a:ext>
          </a:extLst>
        </xdr:cNvPr>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114164</xdr:rowOff>
    </xdr:from>
    <xdr:ext cx="469744" cy="259045"/>
    <xdr:sp macro="" textlink="">
      <xdr:nvSpPr>
        <xdr:cNvPr id="716" name="n_1mainValue【学校施設】&#10;一人当たり面積">
          <a:extLst>
            <a:ext uri="{FF2B5EF4-FFF2-40B4-BE49-F238E27FC236}">
              <a16:creationId xmlns:a16="http://schemas.microsoft.com/office/drawing/2014/main" id="{41F64EA6-9DD9-4859-882A-204A5E52B1C0}"/>
            </a:ext>
          </a:extLst>
        </xdr:cNvPr>
        <xdr:cNvSpPr txBox="1"/>
      </xdr:nvSpPr>
      <xdr:spPr>
        <a:xfrm>
          <a:off x="21075727" y="105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123309</xdr:rowOff>
    </xdr:from>
    <xdr:ext cx="469744" cy="259045"/>
    <xdr:sp macro="" textlink="">
      <xdr:nvSpPr>
        <xdr:cNvPr id="717" name="n_2mainValue【学校施設】&#10;一人当たり面積">
          <a:extLst>
            <a:ext uri="{FF2B5EF4-FFF2-40B4-BE49-F238E27FC236}">
              <a16:creationId xmlns:a16="http://schemas.microsoft.com/office/drawing/2014/main" id="{2F0EF798-5A97-42B2-8102-693D1A54CFB5}"/>
            </a:ext>
          </a:extLst>
        </xdr:cNvPr>
        <xdr:cNvSpPr txBox="1"/>
      </xdr:nvSpPr>
      <xdr:spPr>
        <a:xfrm>
          <a:off x="20199427" y="105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139768</xdr:rowOff>
    </xdr:from>
    <xdr:ext cx="469744" cy="259045"/>
    <xdr:sp macro="" textlink="">
      <xdr:nvSpPr>
        <xdr:cNvPr id="718" name="n_3mainValue【学校施設】&#10;一人当たり面積">
          <a:extLst>
            <a:ext uri="{FF2B5EF4-FFF2-40B4-BE49-F238E27FC236}">
              <a16:creationId xmlns:a16="http://schemas.microsoft.com/office/drawing/2014/main" id="{AF825FCB-5B33-4C09-A047-B70001E49E59}"/>
            </a:ext>
          </a:extLst>
        </xdr:cNvPr>
        <xdr:cNvSpPr txBox="1"/>
      </xdr:nvSpPr>
      <xdr:spPr>
        <a:xfrm>
          <a:off x="19310427" y="1059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155312</xdr:rowOff>
    </xdr:from>
    <xdr:ext cx="469744" cy="259045"/>
    <xdr:sp macro="" textlink="">
      <xdr:nvSpPr>
        <xdr:cNvPr id="719" name="n_4mainValue【学校施設】&#10;一人当たり面積">
          <a:extLst>
            <a:ext uri="{FF2B5EF4-FFF2-40B4-BE49-F238E27FC236}">
              <a16:creationId xmlns:a16="http://schemas.microsoft.com/office/drawing/2014/main" id="{DB985402-F939-41BF-A1C4-151716E61175}"/>
            </a:ext>
          </a:extLst>
        </xdr:cNvPr>
        <xdr:cNvSpPr txBox="1"/>
      </xdr:nvSpPr>
      <xdr:spPr>
        <a:xfrm>
          <a:off x="18421427" y="106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50407B8-F9D4-4C8F-AEA8-AC3FEC26B7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77F0405D-1158-4E03-8B34-23BCBBB3D9C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97DC6791-4A0B-4F7E-B312-28B340C9B7E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B5CAF403-9A9A-4F09-94FE-042C6A14D33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80F164F-A865-46F1-ABC7-3A2364B470A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3CB38561-8732-4866-823F-8961C6EAB89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A08F75B5-5855-4D4E-BF76-E6BF48C222B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74CFB0D-40DF-4FA9-B43F-987D3509BB4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4B3B049B-DBF7-47F1-A6C3-C423DFA6DB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F75C95AB-0D0F-42F4-8E81-45781D489A7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B5717DBC-93BA-4415-9739-DE27407D1B1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8F341BE2-A376-4797-AD2A-05D5E34B784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9165979C-CA99-4EEF-AB16-2C7C81F3EB5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D159443B-CDEB-4C18-ADC9-C0357B7759F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B7514DE4-E642-4DC3-B0D0-C4F7853EAE1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5D186483-D083-4138-A146-D6BC042249F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C965C96D-A59B-4A2B-9587-BBCD4D013DF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43D462E4-B717-4546-95F3-09E42F2C4C3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67C350D1-52BA-40D1-A2BB-53CEE6BFB28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FC3297C4-30F8-4F5F-B88A-7C6162E72B8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D701CC76-F539-4E05-AC2F-9A65DC06993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C7C81E52-378F-46B2-9F81-89B021B8644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1CC26956-98FE-4668-BF00-0D6554CDF0DD}"/>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D3AB50BD-16B8-47A0-A18F-252BDB923A8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744" name="直線コネクタ 743">
          <a:extLst>
            <a:ext uri="{FF2B5EF4-FFF2-40B4-BE49-F238E27FC236}">
              <a16:creationId xmlns:a16="http://schemas.microsoft.com/office/drawing/2014/main" id="{B1ADA770-0981-4D94-86E3-6DEC9A34FB32}"/>
            </a:ext>
          </a:extLst>
        </xdr:cNvPr>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745" name="【児童館】&#10;有形固定資産減価償却率最小値テキスト">
          <a:extLst>
            <a:ext uri="{FF2B5EF4-FFF2-40B4-BE49-F238E27FC236}">
              <a16:creationId xmlns:a16="http://schemas.microsoft.com/office/drawing/2014/main" id="{481B5D1E-000B-4311-BA4C-A297BDD5667A}"/>
            </a:ext>
          </a:extLst>
        </xdr:cNvPr>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746" name="直線コネクタ 745">
          <a:extLst>
            <a:ext uri="{FF2B5EF4-FFF2-40B4-BE49-F238E27FC236}">
              <a16:creationId xmlns:a16="http://schemas.microsoft.com/office/drawing/2014/main" id="{3F1B010A-5341-411A-AA17-0C499144C134}"/>
            </a:ext>
          </a:extLst>
        </xdr:cNvPr>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747" name="【児童館】&#10;有形固定資産減価償却率最大値テキスト">
          <a:extLst>
            <a:ext uri="{FF2B5EF4-FFF2-40B4-BE49-F238E27FC236}">
              <a16:creationId xmlns:a16="http://schemas.microsoft.com/office/drawing/2014/main" id="{30BEE12E-899E-449B-867F-84694FCFE608}"/>
            </a:ext>
          </a:extLst>
        </xdr:cNvPr>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748" name="直線コネクタ 747">
          <a:extLst>
            <a:ext uri="{FF2B5EF4-FFF2-40B4-BE49-F238E27FC236}">
              <a16:creationId xmlns:a16="http://schemas.microsoft.com/office/drawing/2014/main" id="{D7BBF286-83C3-4AA0-ADFD-73F0674395F0}"/>
            </a:ext>
          </a:extLst>
        </xdr:cNvPr>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749" name="【児童館】&#10;有形固定資産減価償却率平均値テキスト">
          <a:extLst>
            <a:ext uri="{FF2B5EF4-FFF2-40B4-BE49-F238E27FC236}">
              <a16:creationId xmlns:a16="http://schemas.microsoft.com/office/drawing/2014/main" id="{0C45F272-1831-48AB-8EA0-6306384D234F}"/>
            </a:ext>
          </a:extLst>
        </xdr:cNvPr>
        <xdr:cNvSpPr txBox="1"/>
      </xdr:nvSpPr>
      <xdr:spPr>
        <a:xfrm>
          <a:off x="16357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750" name="フローチャート: 判断 749">
          <a:extLst>
            <a:ext uri="{FF2B5EF4-FFF2-40B4-BE49-F238E27FC236}">
              <a16:creationId xmlns:a16="http://schemas.microsoft.com/office/drawing/2014/main" id="{4990E7A0-9F14-44C4-9602-6AA73A4EC99D}"/>
            </a:ext>
          </a:extLst>
        </xdr:cNvPr>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751" name="フローチャート: 判断 750">
          <a:extLst>
            <a:ext uri="{FF2B5EF4-FFF2-40B4-BE49-F238E27FC236}">
              <a16:creationId xmlns:a16="http://schemas.microsoft.com/office/drawing/2014/main" id="{C197FC2A-9005-4A86-B98D-F624848019E4}"/>
            </a:ext>
          </a:extLst>
        </xdr:cNvPr>
        <xdr:cNvSpPr/>
      </xdr:nvSpPr>
      <xdr:spPr>
        <a:xfrm>
          <a:off x="15430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752" name="フローチャート: 判断 751">
          <a:extLst>
            <a:ext uri="{FF2B5EF4-FFF2-40B4-BE49-F238E27FC236}">
              <a16:creationId xmlns:a16="http://schemas.microsoft.com/office/drawing/2014/main" id="{A44B1BF9-8843-4807-B9D2-A13D560A7CD5}"/>
            </a:ext>
          </a:extLst>
        </xdr:cNvPr>
        <xdr:cNvSpPr/>
      </xdr:nvSpPr>
      <xdr:spPr>
        <a:xfrm>
          <a:off x="14541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753" name="フローチャート: 判断 752">
          <a:extLst>
            <a:ext uri="{FF2B5EF4-FFF2-40B4-BE49-F238E27FC236}">
              <a16:creationId xmlns:a16="http://schemas.microsoft.com/office/drawing/2014/main" id="{097DAC1C-BFDE-4472-95D3-04733BDEF5C2}"/>
            </a:ext>
          </a:extLst>
        </xdr:cNvPr>
        <xdr:cNvSpPr/>
      </xdr:nvSpPr>
      <xdr:spPr>
        <a:xfrm>
          <a:off x="13652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754" name="フローチャート: 判断 753">
          <a:extLst>
            <a:ext uri="{FF2B5EF4-FFF2-40B4-BE49-F238E27FC236}">
              <a16:creationId xmlns:a16="http://schemas.microsoft.com/office/drawing/2014/main" id="{09B8EC20-B37A-459C-8724-FB665B7D8755}"/>
            </a:ext>
          </a:extLst>
        </xdr:cNvPr>
        <xdr:cNvSpPr/>
      </xdr:nvSpPr>
      <xdr:spPr>
        <a:xfrm>
          <a:off x="12763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C891719F-D5BF-4D6D-9CFF-9B67BF0F5A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A1490ED-F568-4C42-9BDB-4BCF401A63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FA3C17F-7606-42E4-813C-82C6357D695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BBB0B4BB-6341-4FC8-ABCC-CE6F97F1995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26BB6220-0872-49E3-BD4D-497C0EA67A0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130175</xdr:rowOff>
    </xdr:from>
    <xdr:to>
      <xdr:col>85</xdr:col>
      <xdr:colOff>177800</xdr:colOff>
      <xdr:row>84</xdr:row>
      <xdr:rowOff>60325</xdr:rowOff>
    </xdr:to>
    <xdr:sp macro="" textlink="">
      <xdr:nvSpPr>
        <xdr:cNvPr id="760" name="楕円 759">
          <a:extLst>
            <a:ext uri="{FF2B5EF4-FFF2-40B4-BE49-F238E27FC236}">
              <a16:creationId xmlns:a16="http://schemas.microsoft.com/office/drawing/2014/main" id="{3D883C6E-0AE4-40AE-BC3E-0DCDF68E6559}"/>
            </a:ext>
          </a:extLst>
        </xdr:cNvPr>
        <xdr:cNvSpPr/>
      </xdr:nvSpPr>
      <xdr:spPr>
        <a:xfrm>
          <a:off x="16268700" y="143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108602</xdr:rowOff>
    </xdr:from>
    <xdr:ext cx="405111" cy="259045"/>
    <xdr:sp macro="" textlink="">
      <xdr:nvSpPr>
        <xdr:cNvPr id="761" name="【児童館】&#10;有形固定資産減価償却率該当値テキスト">
          <a:extLst>
            <a:ext uri="{FF2B5EF4-FFF2-40B4-BE49-F238E27FC236}">
              <a16:creationId xmlns:a16="http://schemas.microsoft.com/office/drawing/2014/main" id="{BFD7929E-2DE7-42B7-9C05-8CB55058BFD2}"/>
            </a:ext>
          </a:extLst>
        </xdr:cNvPr>
        <xdr:cNvSpPr txBox="1"/>
      </xdr:nvSpPr>
      <xdr:spPr>
        <a:xfrm>
          <a:off x="16357600"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122555</xdr:rowOff>
    </xdr:from>
    <xdr:to>
      <xdr:col>81</xdr:col>
      <xdr:colOff>101600</xdr:colOff>
      <xdr:row>84</xdr:row>
      <xdr:rowOff>52705</xdr:rowOff>
    </xdr:to>
    <xdr:sp macro="" textlink="">
      <xdr:nvSpPr>
        <xdr:cNvPr id="762" name="楕円 761">
          <a:extLst>
            <a:ext uri="{FF2B5EF4-FFF2-40B4-BE49-F238E27FC236}">
              <a16:creationId xmlns:a16="http://schemas.microsoft.com/office/drawing/2014/main" id="{737591B1-4291-4710-9914-D1B4290D198C}"/>
            </a:ext>
          </a:extLst>
        </xdr:cNvPr>
        <xdr:cNvSpPr/>
      </xdr:nvSpPr>
      <xdr:spPr>
        <a:xfrm>
          <a:off x="15430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1905</xdr:rowOff>
    </xdr:from>
    <xdr:to>
      <xdr:col>85</xdr:col>
      <xdr:colOff>127000</xdr:colOff>
      <xdr:row>84</xdr:row>
      <xdr:rowOff>9525</xdr:rowOff>
    </xdr:to>
    <xdr:cxnSp macro="">
      <xdr:nvCxnSpPr>
        <xdr:cNvPr id="763" name="直線コネクタ 762">
          <a:extLst>
            <a:ext uri="{FF2B5EF4-FFF2-40B4-BE49-F238E27FC236}">
              <a16:creationId xmlns:a16="http://schemas.microsoft.com/office/drawing/2014/main" id="{04248DD9-58F1-4F9D-9C8E-A75332596940}"/>
            </a:ext>
          </a:extLst>
        </xdr:cNvPr>
        <xdr:cNvCxnSpPr/>
      </xdr:nvCxnSpPr>
      <xdr:spPr>
        <a:xfrm>
          <a:off x="15481300" y="1440370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34925</xdr:rowOff>
    </xdr:from>
    <xdr:to>
      <xdr:col>76</xdr:col>
      <xdr:colOff>165100</xdr:colOff>
      <xdr:row>84</xdr:row>
      <xdr:rowOff>136525</xdr:rowOff>
    </xdr:to>
    <xdr:sp macro="" textlink="">
      <xdr:nvSpPr>
        <xdr:cNvPr id="764" name="楕円 763">
          <a:extLst>
            <a:ext uri="{FF2B5EF4-FFF2-40B4-BE49-F238E27FC236}">
              <a16:creationId xmlns:a16="http://schemas.microsoft.com/office/drawing/2014/main" id="{99D5D75A-34F2-4826-B009-F736F638EF66}"/>
            </a:ext>
          </a:extLst>
        </xdr:cNvPr>
        <xdr:cNvSpPr/>
      </xdr:nvSpPr>
      <xdr:spPr>
        <a:xfrm>
          <a:off x="14541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1905</xdr:rowOff>
    </xdr:from>
    <xdr:to>
      <xdr:col>81</xdr:col>
      <xdr:colOff>50800</xdr:colOff>
      <xdr:row>84</xdr:row>
      <xdr:rowOff>85725</xdr:rowOff>
    </xdr:to>
    <xdr:cxnSp macro="">
      <xdr:nvCxnSpPr>
        <xdr:cNvPr id="765" name="直線コネクタ 764">
          <a:extLst>
            <a:ext uri="{FF2B5EF4-FFF2-40B4-BE49-F238E27FC236}">
              <a16:creationId xmlns:a16="http://schemas.microsoft.com/office/drawing/2014/main" id="{869AD046-71B0-40DA-B1B4-7023D0AFFB8A}"/>
            </a:ext>
          </a:extLst>
        </xdr:cNvPr>
        <xdr:cNvCxnSpPr/>
      </xdr:nvCxnSpPr>
      <xdr:spPr>
        <a:xfrm flipV="1">
          <a:off x="14592300" y="1440370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25400</xdr:rowOff>
    </xdr:from>
    <xdr:to>
      <xdr:col>72</xdr:col>
      <xdr:colOff>38100</xdr:colOff>
      <xdr:row>84</xdr:row>
      <xdr:rowOff>127000</xdr:rowOff>
    </xdr:to>
    <xdr:sp macro="" textlink="">
      <xdr:nvSpPr>
        <xdr:cNvPr id="766" name="楕円 765">
          <a:extLst>
            <a:ext uri="{FF2B5EF4-FFF2-40B4-BE49-F238E27FC236}">
              <a16:creationId xmlns:a16="http://schemas.microsoft.com/office/drawing/2014/main" id="{2CA664E4-9CE3-41DC-811A-C524879AB18E}"/>
            </a:ext>
          </a:extLst>
        </xdr:cNvPr>
        <xdr:cNvSpPr/>
      </xdr:nvSpPr>
      <xdr:spPr>
        <a:xfrm>
          <a:off x="1365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76200</xdr:rowOff>
    </xdr:from>
    <xdr:to>
      <xdr:col>76</xdr:col>
      <xdr:colOff>114300</xdr:colOff>
      <xdr:row>84</xdr:row>
      <xdr:rowOff>85725</xdr:rowOff>
    </xdr:to>
    <xdr:cxnSp macro="">
      <xdr:nvCxnSpPr>
        <xdr:cNvPr id="767" name="直線コネクタ 766">
          <a:extLst>
            <a:ext uri="{FF2B5EF4-FFF2-40B4-BE49-F238E27FC236}">
              <a16:creationId xmlns:a16="http://schemas.microsoft.com/office/drawing/2014/main" id="{C903EEB5-1BD8-45B7-82E9-F5A0DC3B13C1}"/>
            </a:ext>
          </a:extLst>
        </xdr:cNvPr>
        <xdr:cNvCxnSpPr/>
      </xdr:nvCxnSpPr>
      <xdr:spPr>
        <a:xfrm>
          <a:off x="13703300" y="14478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25400</xdr:rowOff>
    </xdr:from>
    <xdr:to>
      <xdr:col>67</xdr:col>
      <xdr:colOff>101600</xdr:colOff>
      <xdr:row>84</xdr:row>
      <xdr:rowOff>127000</xdr:rowOff>
    </xdr:to>
    <xdr:sp macro="" textlink="">
      <xdr:nvSpPr>
        <xdr:cNvPr id="768" name="楕円 767">
          <a:extLst>
            <a:ext uri="{FF2B5EF4-FFF2-40B4-BE49-F238E27FC236}">
              <a16:creationId xmlns:a16="http://schemas.microsoft.com/office/drawing/2014/main" id="{D26D0E1A-062F-4AAD-9A22-14DBC5748EA4}"/>
            </a:ext>
          </a:extLst>
        </xdr:cNvPr>
        <xdr:cNvSpPr/>
      </xdr:nvSpPr>
      <xdr:spPr>
        <a:xfrm>
          <a:off x="1276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76200</xdr:rowOff>
    </xdr:from>
    <xdr:to>
      <xdr:col>71</xdr:col>
      <xdr:colOff>177800</xdr:colOff>
      <xdr:row>84</xdr:row>
      <xdr:rowOff>76200</xdr:rowOff>
    </xdr:to>
    <xdr:cxnSp macro="">
      <xdr:nvCxnSpPr>
        <xdr:cNvPr id="769" name="直線コネクタ 768">
          <a:extLst>
            <a:ext uri="{FF2B5EF4-FFF2-40B4-BE49-F238E27FC236}">
              <a16:creationId xmlns:a16="http://schemas.microsoft.com/office/drawing/2014/main" id="{2A4EB621-EC2C-49B1-8155-6FECC4730B4E}"/>
            </a:ext>
          </a:extLst>
        </xdr:cNvPr>
        <xdr:cNvCxnSpPr/>
      </xdr:nvCxnSpPr>
      <xdr:spPr>
        <a:xfrm>
          <a:off x="1281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154957</xdr:rowOff>
    </xdr:from>
    <xdr:ext cx="405111" cy="259045"/>
    <xdr:sp macro="" textlink="">
      <xdr:nvSpPr>
        <xdr:cNvPr id="770" name="n_1aveValue【児童館】&#10;有形固定資産減価償却率">
          <a:extLst>
            <a:ext uri="{FF2B5EF4-FFF2-40B4-BE49-F238E27FC236}">
              <a16:creationId xmlns:a16="http://schemas.microsoft.com/office/drawing/2014/main" id="{1FCB2C1C-EE7F-46C0-A63D-7651D7B52733}"/>
            </a:ext>
          </a:extLst>
        </xdr:cNvPr>
        <xdr:cNvSpPr txBox="1"/>
      </xdr:nvSpPr>
      <xdr:spPr>
        <a:xfrm>
          <a:off x="15266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771" name="n_2aveValue【児童館】&#10;有形固定資産減価償却率">
          <a:extLst>
            <a:ext uri="{FF2B5EF4-FFF2-40B4-BE49-F238E27FC236}">
              <a16:creationId xmlns:a16="http://schemas.microsoft.com/office/drawing/2014/main" id="{234F24C3-F4C1-4A9E-B2BC-DDCCEE3EB006}"/>
            </a:ext>
          </a:extLst>
        </xdr:cNvPr>
        <xdr:cNvSpPr txBox="1"/>
      </xdr:nvSpPr>
      <xdr:spPr>
        <a:xfrm>
          <a:off x="14389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772" name="n_3aveValue【児童館】&#10;有形固定資産減価償却率">
          <a:extLst>
            <a:ext uri="{FF2B5EF4-FFF2-40B4-BE49-F238E27FC236}">
              <a16:creationId xmlns:a16="http://schemas.microsoft.com/office/drawing/2014/main" id="{5D2DB2E6-380F-4DD3-8E1F-FE72664A4D63}"/>
            </a:ext>
          </a:extLst>
        </xdr:cNvPr>
        <xdr:cNvSpPr txBox="1"/>
      </xdr:nvSpPr>
      <xdr:spPr>
        <a:xfrm>
          <a:off x="13500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773" name="n_4aveValue【児童館】&#10;有形固定資産減価償却率">
          <a:extLst>
            <a:ext uri="{FF2B5EF4-FFF2-40B4-BE49-F238E27FC236}">
              <a16:creationId xmlns:a16="http://schemas.microsoft.com/office/drawing/2014/main" id="{0B888104-6E5A-43C3-AD75-53C22B4EE03B}"/>
            </a:ext>
          </a:extLst>
        </xdr:cNvPr>
        <xdr:cNvSpPr txBox="1"/>
      </xdr:nvSpPr>
      <xdr:spPr>
        <a:xfrm>
          <a:off x="12611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43832</xdr:rowOff>
    </xdr:from>
    <xdr:ext cx="405111" cy="259045"/>
    <xdr:sp macro="" textlink="">
      <xdr:nvSpPr>
        <xdr:cNvPr id="774" name="n_1mainValue【児童館】&#10;有形固定資産減価償却率">
          <a:extLst>
            <a:ext uri="{FF2B5EF4-FFF2-40B4-BE49-F238E27FC236}">
              <a16:creationId xmlns:a16="http://schemas.microsoft.com/office/drawing/2014/main" id="{E07CE8BE-1891-46D0-A12E-93AC854DB3E4}"/>
            </a:ext>
          </a:extLst>
        </xdr:cNvPr>
        <xdr:cNvSpPr txBox="1"/>
      </xdr:nvSpPr>
      <xdr:spPr>
        <a:xfrm>
          <a:off x="152660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127652</xdr:rowOff>
    </xdr:from>
    <xdr:ext cx="405111" cy="259045"/>
    <xdr:sp macro="" textlink="">
      <xdr:nvSpPr>
        <xdr:cNvPr id="775" name="n_2mainValue【児童館】&#10;有形固定資産減価償却率">
          <a:extLst>
            <a:ext uri="{FF2B5EF4-FFF2-40B4-BE49-F238E27FC236}">
              <a16:creationId xmlns:a16="http://schemas.microsoft.com/office/drawing/2014/main" id="{6B4E4457-48D1-403B-BB65-3538363E171B}"/>
            </a:ext>
          </a:extLst>
        </xdr:cNvPr>
        <xdr:cNvSpPr txBox="1"/>
      </xdr:nvSpPr>
      <xdr:spPr>
        <a:xfrm>
          <a:off x="14389744" y="1452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118127</xdr:rowOff>
    </xdr:from>
    <xdr:ext cx="405111" cy="259045"/>
    <xdr:sp macro="" textlink="">
      <xdr:nvSpPr>
        <xdr:cNvPr id="776" name="n_3mainValue【児童館】&#10;有形固定資産減価償却率">
          <a:extLst>
            <a:ext uri="{FF2B5EF4-FFF2-40B4-BE49-F238E27FC236}">
              <a16:creationId xmlns:a16="http://schemas.microsoft.com/office/drawing/2014/main" id="{4C109952-D40A-4677-A274-B46089F9185F}"/>
            </a:ext>
          </a:extLst>
        </xdr:cNvPr>
        <xdr:cNvSpPr txBox="1"/>
      </xdr:nvSpPr>
      <xdr:spPr>
        <a:xfrm>
          <a:off x="13500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118127</xdr:rowOff>
    </xdr:from>
    <xdr:ext cx="405111" cy="259045"/>
    <xdr:sp macro="" textlink="">
      <xdr:nvSpPr>
        <xdr:cNvPr id="777" name="n_4mainValue【児童館】&#10;有形固定資産減価償却率">
          <a:extLst>
            <a:ext uri="{FF2B5EF4-FFF2-40B4-BE49-F238E27FC236}">
              <a16:creationId xmlns:a16="http://schemas.microsoft.com/office/drawing/2014/main" id="{A836ED18-209C-428E-A8BF-15C18CED1616}"/>
            </a:ext>
          </a:extLst>
        </xdr:cNvPr>
        <xdr:cNvSpPr txBox="1"/>
      </xdr:nvSpPr>
      <xdr:spPr>
        <a:xfrm>
          <a:off x="12611744" y="1451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78E0AE65-279A-4926-8CC6-DA460A9B773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60D36D91-1B10-41EB-874F-0B95C722DC7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9DF210F5-D575-4801-B20B-D6405938CD0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E3A69B4A-6B14-4E07-8E68-C9A8A2907A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987FC192-256A-4527-B47F-1199DB73F7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BF468130-C321-4997-AF16-5275FCBE1C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B7CB9526-3441-4529-A146-B234B5A0BDA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27500E36-96A7-4E85-A08A-EFA2451B2D8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3C8044C5-2EA3-470E-A138-7F099503B3D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790B0ED4-6511-49BB-ABD4-8F72A03DAD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8" name="直線コネクタ 787">
          <a:extLst>
            <a:ext uri="{FF2B5EF4-FFF2-40B4-BE49-F238E27FC236}">
              <a16:creationId xmlns:a16="http://schemas.microsoft.com/office/drawing/2014/main" id="{F1AD0807-9DEA-4895-A53F-68001FE1B9D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9" name="テキスト ボックス 788">
          <a:extLst>
            <a:ext uri="{FF2B5EF4-FFF2-40B4-BE49-F238E27FC236}">
              <a16:creationId xmlns:a16="http://schemas.microsoft.com/office/drawing/2014/main" id="{84379857-1FA8-4046-BDC9-A778807512E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0" name="直線コネクタ 789">
          <a:extLst>
            <a:ext uri="{FF2B5EF4-FFF2-40B4-BE49-F238E27FC236}">
              <a16:creationId xmlns:a16="http://schemas.microsoft.com/office/drawing/2014/main" id="{3F8EA449-B0DA-4AFA-BBEA-FE787984FD5E}"/>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1" name="テキスト ボックス 790">
          <a:extLst>
            <a:ext uri="{FF2B5EF4-FFF2-40B4-BE49-F238E27FC236}">
              <a16:creationId xmlns:a16="http://schemas.microsoft.com/office/drawing/2014/main" id="{7D12968A-4C9A-4707-85FF-D7018CC75C9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2" name="直線コネクタ 791">
          <a:extLst>
            <a:ext uri="{FF2B5EF4-FFF2-40B4-BE49-F238E27FC236}">
              <a16:creationId xmlns:a16="http://schemas.microsoft.com/office/drawing/2014/main" id="{42E0F1E5-BA33-47C4-8BDF-525B92E0E34C}"/>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3" name="テキスト ボックス 792">
          <a:extLst>
            <a:ext uri="{FF2B5EF4-FFF2-40B4-BE49-F238E27FC236}">
              <a16:creationId xmlns:a16="http://schemas.microsoft.com/office/drawing/2014/main" id="{C9659D69-709D-4A2C-B80B-DC30AA54675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4" name="直線コネクタ 793">
          <a:extLst>
            <a:ext uri="{FF2B5EF4-FFF2-40B4-BE49-F238E27FC236}">
              <a16:creationId xmlns:a16="http://schemas.microsoft.com/office/drawing/2014/main" id="{C724CD92-2E7D-47DE-825D-01148A3E91F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5" name="テキスト ボックス 794">
          <a:extLst>
            <a:ext uri="{FF2B5EF4-FFF2-40B4-BE49-F238E27FC236}">
              <a16:creationId xmlns:a16="http://schemas.microsoft.com/office/drawing/2014/main" id="{561A31EA-2C92-4E9A-B787-AA18087B52C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6" name="直線コネクタ 795">
          <a:extLst>
            <a:ext uri="{FF2B5EF4-FFF2-40B4-BE49-F238E27FC236}">
              <a16:creationId xmlns:a16="http://schemas.microsoft.com/office/drawing/2014/main" id="{4CD397C1-02EE-4352-ABCB-67F225E729D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7" name="テキスト ボックス 796">
          <a:extLst>
            <a:ext uri="{FF2B5EF4-FFF2-40B4-BE49-F238E27FC236}">
              <a16:creationId xmlns:a16="http://schemas.microsoft.com/office/drawing/2014/main" id="{312FE273-AFF2-4331-A429-6EF4CF5A664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8" name="直線コネクタ 797">
          <a:extLst>
            <a:ext uri="{FF2B5EF4-FFF2-40B4-BE49-F238E27FC236}">
              <a16:creationId xmlns:a16="http://schemas.microsoft.com/office/drawing/2014/main" id="{3346F66B-29D2-44C7-8CAB-4FE56FD3775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9" name="テキスト ボックス 798">
          <a:extLst>
            <a:ext uri="{FF2B5EF4-FFF2-40B4-BE49-F238E27FC236}">
              <a16:creationId xmlns:a16="http://schemas.microsoft.com/office/drawing/2014/main" id="{E77ADD09-29B1-409E-9BA5-DAC9595A44B2}"/>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7D79E120-ED25-480A-862F-FEDB4ED953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2E66714-99E8-4A94-90D3-76D0FA85242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児童館】&#10;一人当たり面積グラフ枠">
          <a:extLst>
            <a:ext uri="{FF2B5EF4-FFF2-40B4-BE49-F238E27FC236}">
              <a16:creationId xmlns:a16="http://schemas.microsoft.com/office/drawing/2014/main" id="{DBD945BB-A87D-441D-9C2C-8978E82598C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803" name="直線コネクタ 802">
          <a:extLst>
            <a:ext uri="{FF2B5EF4-FFF2-40B4-BE49-F238E27FC236}">
              <a16:creationId xmlns:a16="http://schemas.microsoft.com/office/drawing/2014/main" id="{132AF116-069A-49EB-AE59-8916218A0959}"/>
            </a:ext>
          </a:extLst>
        </xdr:cNvPr>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4" name="【児童館】&#10;一人当たり面積最小値テキスト">
          <a:extLst>
            <a:ext uri="{FF2B5EF4-FFF2-40B4-BE49-F238E27FC236}">
              <a16:creationId xmlns:a16="http://schemas.microsoft.com/office/drawing/2014/main" id="{D908EFFE-E472-42C7-8759-CCFCDD60412F}"/>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5" name="直線コネクタ 804">
          <a:extLst>
            <a:ext uri="{FF2B5EF4-FFF2-40B4-BE49-F238E27FC236}">
              <a16:creationId xmlns:a16="http://schemas.microsoft.com/office/drawing/2014/main" id="{83D35A0C-5C45-45A2-A34D-EE80B4FC52A1}"/>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806" name="【児童館】&#10;一人当たり面積最大値テキスト">
          <a:extLst>
            <a:ext uri="{FF2B5EF4-FFF2-40B4-BE49-F238E27FC236}">
              <a16:creationId xmlns:a16="http://schemas.microsoft.com/office/drawing/2014/main" id="{93199807-9FF7-4C87-A474-E9B50DE46E7D}"/>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807" name="直線コネクタ 806">
          <a:extLst>
            <a:ext uri="{FF2B5EF4-FFF2-40B4-BE49-F238E27FC236}">
              <a16:creationId xmlns:a16="http://schemas.microsoft.com/office/drawing/2014/main" id="{0585A870-3AE3-4CB6-8AA6-5BFCEF7CD835}"/>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08" name="【児童館】&#10;一人当たり面積平均値テキスト">
          <a:extLst>
            <a:ext uri="{FF2B5EF4-FFF2-40B4-BE49-F238E27FC236}">
              <a16:creationId xmlns:a16="http://schemas.microsoft.com/office/drawing/2014/main" id="{93B668CA-67CC-4090-89B6-71FF92FE1FEA}"/>
            </a:ext>
          </a:extLst>
        </xdr:cNvPr>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09" name="フローチャート: 判断 808">
          <a:extLst>
            <a:ext uri="{FF2B5EF4-FFF2-40B4-BE49-F238E27FC236}">
              <a16:creationId xmlns:a16="http://schemas.microsoft.com/office/drawing/2014/main" id="{8C62AB9D-51C2-4D46-9DD2-ABCD20BE02F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810" name="フローチャート: 判断 809">
          <a:extLst>
            <a:ext uri="{FF2B5EF4-FFF2-40B4-BE49-F238E27FC236}">
              <a16:creationId xmlns:a16="http://schemas.microsoft.com/office/drawing/2014/main" id="{CA25FDAB-1123-4664-8B4F-14946CAD7DED}"/>
            </a:ext>
          </a:extLst>
        </xdr:cNvPr>
        <xdr:cNvSpPr/>
      </xdr:nvSpPr>
      <xdr:spPr>
        <a:xfrm>
          <a:off x="21272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811" name="フローチャート: 判断 810">
          <a:extLst>
            <a:ext uri="{FF2B5EF4-FFF2-40B4-BE49-F238E27FC236}">
              <a16:creationId xmlns:a16="http://schemas.microsoft.com/office/drawing/2014/main" id="{6C7753BB-50D4-4835-AE90-CFAB2A611AE8}"/>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812" name="フローチャート: 判断 811">
          <a:extLst>
            <a:ext uri="{FF2B5EF4-FFF2-40B4-BE49-F238E27FC236}">
              <a16:creationId xmlns:a16="http://schemas.microsoft.com/office/drawing/2014/main" id="{1D44B9BD-39C0-4B03-8506-76B07791B7DA}"/>
            </a:ext>
          </a:extLst>
        </xdr:cNvPr>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3" name="フローチャート: 判断 812">
          <a:extLst>
            <a:ext uri="{FF2B5EF4-FFF2-40B4-BE49-F238E27FC236}">
              <a16:creationId xmlns:a16="http://schemas.microsoft.com/office/drawing/2014/main" id="{15D190F2-DDB1-4932-A6DF-06A88FD67FAD}"/>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742D12CD-FC86-4E23-B21F-A37F733388E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F24C4CA-9071-4E4B-BBAD-E9CC0E8FE21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1C7A9271-31C0-4EBE-A087-C3EE7CAC92E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897050D-91E8-4BA8-9E67-869B917E873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A39D8F64-13BD-426F-AAF8-907139E6A59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819" name="楕円 818">
          <a:extLst>
            <a:ext uri="{FF2B5EF4-FFF2-40B4-BE49-F238E27FC236}">
              <a16:creationId xmlns:a16="http://schemas.microsoft.com/office/drawing/2014/main" id="{2997C8DB-13F2-4C89-8BBF-15CCB92FF264}"/>
            </a:ext>
          </a:extLst>
        </xdr:cNvPr>
        <xdr:cNvSpPr/>
      </xdr:nvSpPr>
      <xdr:spPr>
        <a:xfrm>
          <a:off x="221107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129013</xdr:rowOff>
    </xdr:from>
    <xdr:ext cx="469744" cy="259045"/>
    <xdr:sp macro="" textlink="">
      <xdr:nvSpPr>
        <xdr:cNvPr id="820" name="【児童館】&#10;一人当たり面積該当値テキスト">
          <a:extLst>
            <a:ext uri="{FF2B5EF4-FFF2-40B4-BE49-F238E27FC236}">
              <a16:creationId xmlns:a16="http://schemas.microsoft.com/office/drawing/2014/main" id="{A84A619E-8C94-4CC3-84B5-6010FEEBF65F}"/>
            </a:ext>
          </a:extLst>
        </xdr:cNvPr>
        <xdr:cNvSpPr txBox="1"/>
      </xdr:nvSpPr>
      <xdr:spPr>
        <a:xfrm>
          <a:off x="22199600"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150586</xdr:rowOff>
    </xdr:from>
    <xdr:to>
      <xdr:col>112</xdr:col>
      <xdr:colOff>38100</xdr:colOff>
      <xdr:row>85</xdr:row>
      <xdr:rowOff>80736</xdr:rowOff>
    </xdr:to>
    <xdr:sp macro="" textlink="">
      <xdr:nvSpPr>
        <xdr:cNvPr id="821" name="楕円 820">
          <a:extLst>
            <a:ext uri="{FF2B5EF4-FFF2-40B4-BE49-F238E27FC236}">
              <a16:creationId xmlns:a16="http://schemas.microsoft.com/office/drawing/2014/main" id="{2663B9AC-FE80-44DC-BDDC-76855365F2F4}"/>
            </a:ext>
          </a:extLst>
        </xdr:cNvPr>
        <xdr:cNvSpPr/>
      </xdr:nvSpPr>
      <xdr:spPr>
        <a:xfrm>
          <a:off x="21272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29936</xdr:rowOff>
    </xdr:from>
    <xdr:to>
      <xdr:col>116</xdr:col>
      <xdr:colOff>63500</xdr:colOff>
      <xdr:row>85</xdr:row>
      <xdr:rowOff>29936</xdr:rowOff>
    </xdr:to>
    <xdr:cxnSp macro="">
      <xdr:nvCxnSpPr>
        <xdr:cNvPr id="822" name="直線コネクタ 821">
          <a:extLst>
            <a:ext uri="{FF2B5EF4-FFF2-40B4-BE49-F238E27FC236}">
              <a16:creationId xmlns:a16="http://schemas.microsoft.com/office/drawing/2014/main" id="{1FC8B07D-F52A-4D70-A550-730B2A1414CD}"/>
            </a:ext>
          </a:extLst>
        </xdr:cNvPr>
        <xdr:cNvCxnSpPr/>
      </xdr:nvCxnSpPr>
      <xdr:spPr>
        <a:xfrm>
          <a:off x="21323300" y="14603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166914</xdr:rowOff>
    </xdr:from>
    <xdr:to>
      <xdr:col>107</xdr:col>
      <xdr:colOff>101600</xdr:colOff>
      <xdr:row>85</xdr:row>
      <xdr:rowOff>97064</xdr:rowOff>
    </xdr:to>
    <xdr:sp macro="" textlink="">
      <xdr:nvSpPr>
        <xdr:cNvPr id="823" name="楕円 822">
          <a:extLst>
            <a:ext uri="{FF2B5EF4-FFF2-40B4-BE49-F238E27FC236}">
              <a16:creationId xmlns:a16="http://schemas.microsoft.com/office/drawing/2014/main" id="{CB52F8EE-4FF3-47B1-903E-064C934A60BB}"/>
            </a:ext>
          </a:extLst>
        </xdr:cNvPr>
        <xdr:cNvSpPr/>
      </xdr:nvSpPr>
      <xdr:spPr>
        <a:xfrm>
          <a:off x="20383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29936</xdr:rowOff>
    </xdr:from>
    <xdr:to>
      <xdr:col>111</xdr:col>
      <xdr:colOff>177800</xdr:colOff>
      <xdr:row>85</xdr:row>
      <xdr:rowOff>46264</xdr:rowOff>
    </xdr:to>
    <xdr:cxnSp macro="">
      <xdr:nvCxnSpPr>
        <xdr:cNvPr id="824" name="直線コネクタ 823">
          <a:extLst>
            <a:ext uri="{FF2B5EF4-FFF2-40B4-BE49-F238E27FC236}">
              <a16:creationId xmlns:a16="http://schemas.microsoft.com/office/drawing/2014/main" id="{DCE6D614-C88D-4182-8D0E-486712CA672B}"/>
            </a:ext>
          </a:extLst>
        </xdr:cNvPr>
        <xdr:cNvCxnSpPr/>
      </xdr:nvCxnSpPr>
      <xdr:spPr>
        <a:xfrm flipV="1">
          <a:off x="20434300" y="146031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166914</xdr:rowOff>
    </xdr:from>
    <xdr:to>
      <xdr:col>102</xdr:col>
      <xdr:colOff>165100</xdr:colOff>
      <xdr:row>85</xdr:row>
      <xdr:rowOff>97064</xdr:rowOff>
    </xdr:to>
    <xdr:sp macro="" textlink="">
      <xdr:nvSpPr>
        <xdr:cNvPr id="825" name="楕円 824">
          <a:extLst>
            <a:ext uri="{FF2B5EF4-FFF2-40B4-BE49-F238E27FC236}">
              <a16:creationId xmlns:a16="http://schemas.microsoft.com/office/drawing/2014/main" id="{AB5E2B48-A899-4B4F-97C7-A25ED13A5F25}"/>
            </a:ext>
          </a:extLst>
        </xdr:cNvPr>
        <xdr:cNvSpPr/>
      </xdr:nvSpPr>
      <xdr:spPr>
        <a:xfrm>
          <a:off x="19494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46264</xdr:rowOff>
    </xdr:from>
    <xdr:to>
      <xdr:col>107</xdr:col>
      <xdr:colOff>50800</xdr:colOff>
      <xdr:row>85</xdr:row>
      <xdr:rowOff>46264</xdr:rowOff>
    </xdr:to>
    <xdr:cxnSp macro="">
      <xdr:nvCxnSpPr>
        <xdr:cNvPr id="826" name="直線コネクタ 825">
          <a:extLst>
            <a:ext uri="{FF2B5EF4-FFF2-40B4-BE49-F238E27FC236}">
              <a16:creationId xmlns:a16="http://schemas.microsoft.com/office/drawing/2014/main" id="{6C8AF5EF-49A6-458C-B48F-53B7C4E23794}"/>
            </a:ext>
          </a:extLst>
        </xdr:cNvPr>
        <xdr:cNvCxnSpPr/>
      </xdr:nvCxnSpPr>
      <xdr:spPr>
        <a:xfrm>
          <a:off x="19545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166914</xdr:rowOff>
    </xdr:from>
    <xdr:to>
      <xdr:col>98</xdr:col>
      <xdr:colOff>38100</xdr:colOff>
      <xdr:row>85</xdr:row>
      <xdr:rowOff>97064</xdr:rowOff>
    </xdr:to>
    <xdr:sp macro="" textlink="">
      <xdr:nvSpPr>
        <xdr:cNvPr id="827" name="楕円 826">
          <a:extLst>
            <a:ext uri="{FF2B5EF4-FFF2-40B4-BE49-F238E27FC236}">
              <a16:creationId xmlns:a16="http://schemas.microsoft.com/office/drawing/2014/main" id="{B6EB0894-53BE-46AE-B057-8C60A4395471}"/>
            </a:ext>
          </a:extLst>
        </xdr:cNvPr>
        <xdr:cNvSpPr/>
      </xdr:nvSpPr>
      <xdr:spPr>
        <a:xfrm>
          <a:off x="18605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46264</xdr:rowOff>
    </xdr:from>
    <xdr:to>
      <xdr:col>102</xdr:col>
      <xdr:colOff>114300</xdr:colOff>
      <xdr:row>85</xdr:row>
      <xdr:rowOff>46264</xdr:rowOff>
    </xdr:to>
    <xdr:cxnSp macro="">
      <xdr:nvCxnSpPr>
        <xdr:cNvPr id="828" name="直線コネクタ 827">
          <a:extLst>
            <a:ext uri="{FF2B5EF4-FFF2-40B4-BE49-F238E27FC236}">
              <a16:creationId xmlns:a16="http://schemas.microsoft.com/office/drawing/2014/main" id="{C9928806-EF71-4CC2-AC48-F882B36C6504}"/>
            </a:ext>
          </a:extLst>
        </xdr:cNvPr>
        <xdr:cNvCxnSpPr/>
      </xdr:nvCxnSpPr>
      <xdr:spPr>
        <a:xfrm>
          <a:off x="18656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31948</xdr:rowOff>
    </xdr:from>
    <xdr:ext cx="469744" cy="259045"/>
    <xdr:sp macro="" textlink="">
      <xdr:nvSpPr>
        <xdr:cNvPr id="829" name="n_1aveValue【児童館】&#10;一人当たり面積">
          <a:extLst>
            <a:ext uri="{FF2B5EF4-FFF2-40B4-BE49-F238E27FC236}">
              <a16:creationId xmlns:a16="http://schemas.microsoft.com/office/drawing/2014/main" id="{9159D7FC-59F4-4341-B231-8AAFCFF507EB}"/>
            </a:ext>
          </a:extLst>
        </xdr:cNvPr>
        <xdr:cNvSpPr txBox="1"/>
      </xdr:nvSpPr>
      <xdr:spPr>
        <a:xfrm>
          <a:off x="210757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48277</xdr:rowOff>
    </xdr:from>
    <xdr:ext cx="469744" cy="259045"/>
    <xdr:sp macro="" textlink="">
      <xdr:nvSpPr>
        <xdr:cNvPr id="830" name="n_2aveValue【児童館】&#10;一人当たり面積">
          <a:extLst>
            <a:ext uri="{FF2B5EF4-FFF2-40B4-BE49-F238E27FC236}">
              <a16:creationId xmlns:a16="http://schemas.microsoft.com/office/drawing/2014/main" id="{4E567AA5-DAF2-4121-B206-A8600D0F18F3}"/>
            </a:ext>
          </a:extLst>
        </xdr:cNvPr>
        <xdr:cNvSpPr txBox="1"/>
      </xdr:nvSpPr>
      <xdr:spPr>
        <a:xfrm>
          <a:off x="20199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15620</xdr:rowOff>
    </xdr:from>
    <xdr:ext cx="469744" cy="259045"/>
    <xdr:sp macro="" textlink="">
      <xdr:nvSpPr>
        <xdr:cNvPr id="831" name="n_3aveValue【児童館】&#10;一人当たり面積">
          <a:extLst>
            <a:ext uri="{FF2B5EF4-FFF2-40B4-BE49-F238E27FC236}">
              <a16:creationId xmlns:a16="http://schemas.microsoft.com/office/drawing/2014/main" id="{C61382F4-5278-4B53-B6A4-E21CB595FADF}"/>
            </a:ext>
          </a:extLst>
        </xdr:cNvPr>
        <xdr:cNvSpPr txBox="1"/>
      </xdr:nvSpPr>
      <xdr:spPr>
        <a:xfrm>
          <a:off x="19310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832" name="n_4aveValue【児童館】&#10;一人当たり面積">
          <a:extLst>
            <a:ext uri="{FF2B5EF4-FFF2-40B4-BE49-F238E27FC236}">
              <a16:creationId xmlns:a16="http://schemas.microsoft.com/office/drawing/2014/main" id="{BA08A3A6-A51A-441B-A10E-9AF3485DBDB1}"/>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71863</xdr:rowOff>
    </xdr:from>
    <xdr:ext cx="469744" cy="259045"/>
    <xdr:sp macro="" textlink="">
      <xdr:nvSpPr>
        <xdr:cNvPr id="833" name="n_1mainValue【児童館】&#10;一人当たり面積">
          <a:extLst>
            <a:ext uri="{FF2B5EF4-FFF2-40B4-BE49-F238E27FC236}">
              <a16:creationId xmlns:a16="http://schemas.microsoft.com/office/drawing/2014/main" id="{B0DA9932-CF1E-418A-A111-D806953DF3A7}"/>
            </a:ext>
          </a:extLst>
        </xdr:cNvPr>
        <xdr:cNvSpPr txBox="1"/>
      </xdr:nvSpPr>
      <xdr:spPr>
        <a:xfrm>
          <a:off x="2107572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88191</xdr:rowOff>
    </xdr:from>
    <xdr:ext cx="469744" cy="259045"/>
    <xdr:sp macro="" textlink="">
      <xdr:nvSpPr>
        <xdr:cNvPr id="834" name="n_2mainValue【児童館】&#10;一人当たり面積">
          <a:extLst>
            <a:ext uri="{FF2B5EF4-FFF2-40B4-BE49-F238E27FC236}">
              <a16:creationId xmlns:a16="http://schemas.microsoft.com/office/drawing/2014/main" id="{6121E5DC-B093-4E47-9A31-618B579AA0B4}"/>
            </a:ext>
          </a:extLst>
        </xdr:cNvPr>
        <xdr:cNvSpPr txBox="1"/>
      </xdr:nvSpPr>
      <xdr:spPr>
        <a:xfrm>
          <a:off x="20199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88191</xdr:rowOff>
    </xdr:from>
    <xdr:ext cx="469744" cy="259045"/>
    <xdr:sp macro="" textlink="">
      <xdr:nvSpPr>
        <xdr:cNvPr id="835" name="n_3mainValue【児童館】&#10;一人当たり面積">
          <a:extLst>
            <a:ext uri="{FF2B5EF4-FFF2-40B4-BE49-F238E27FC236}">
              <a16:creationId xmlns:a16="http://schemas.microsoft.com/office/drawing/2014/main" id="{397929CB-F26D-4643-A072-018D9440B81A}"/>
            </a:ext>
          </a:extLst>
        </xdr:cNvPr>
        <xdr:cNvSpPr txBox="1"/>
      </xdr:nvSpPr>
      <xdr:spPr>
        <a:xfrm>
          <a:off x="19310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88191</xdr:rowOff>
    </xdr:from>
    <xdr:ext cx="469744" cy="259045"/>
    <xdr:sp macro="" textlink="">
      <xdr:nvSpPr>
        <xdr:cNvPr id="836" name="n_4mainValue【児童館】&#10;一人当たり面積">
          <a:extLst>
            <a:ext uri="{FF2B5EF4-FFF2-40B4-BE49-F238E27FC236}">
              <a16:creationId xmlns:a16="http://schemas.microsoft.com/office/drawing/2014/main" id="{7C95FDAE-129A-40E4-8490-DF8792899F14}"/>
            </a:ext>
          </a:extLst>
        </xdr:cNvPr>
        <xdr:cNvSpPr txBox="1"/>
      </xdr:nvSpPr>
      <xdr:spPr>
        <a:xfrm>
          <a:off x="18421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642AD89-DB32-4033-B4B7-DE2F76ED419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F01DAFB-3654-4A82-97A7-E0D47037F00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21748A6C-938D-45D6-96D4-07C6A729EC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AB113FB0-3FC8-4A9D-A4E8-DAEC4CC8A9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7902902C-10E1-4B98-9858-AE3C2B18863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84F68398-4E34-4CC4-A2F3-50F9D8CA03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A1EF6C6E-89B3-4F30-AEC2-AA3E5B562FA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1E720ED1-9523-4F41-9930-E92041A785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6FD29305-8D54-460D-8326-B986F8B213A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FF0F11AF-B271-4026-AC71-A8EFD65A468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75583632-3771-42DD-852D-9C81184E78E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4F86FDA0-B69D-438D-B20F-A6CB190C28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F5962F73-52FE-4736-A9E6-DB12479253C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896C9607-9335-484E-8CF4-959CE6CCA0D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CCB3458D-A011-41DA-9BCE-0751A113CCD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2729A2DB-1D12-4868-A87A-D807DA4C05F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69AFD68E-E5BF-4E92-859F-E43D99BB8C3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2B52D074-8982-4CEF-B112-4B867CFDA2F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8F4CFE06-F11F-4D41-87CD-79B2ACFCD9B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1A679ACD-8433-4F6C-9790-5EABD3D0C4E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7" name="テキスト ボックス 856">
          <a:extLst>
            <a:ext uri="{FF2B5EF4-FFF2-40B4-BE49-F238E27FC236}">
              <a16:creationId xmlns:a16="http://schemas.microsoft.com/office/drawing/2014/main" id="{28166123-8ACD-450F-976C-F4457765AE0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ABCF4E25-E2D1-4881-91A4-9118C5DF32C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9" name="テキスト ボックス 858">
          <a:extLst>
            <a:ext uri="{FF2B5EF4-FFF2-40B4-BE49-F238E27FC236}">
              <a16:creationId xmlns:a16="http://schemas.microsoft.com/office/drawing/2014/main" id="{F31945F7-CF86-4AE9-989F-B0A5BB9237D5}"/>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a:extLst>
            <a:ext uri="{FF2B5EF4-FFF2-40B4-BE49-F238E27FC236}">
              <a16:creationId xmlns:a16="http://schemas.microsoft.com/office/drawing/2014/main" id="{A23F6593-1190-430C-A9E2-319B654C6B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861" name="直線コネクタ 860">
          <a:extLst>
            <a:ext uri="{FF2B5EF4-FFF2-40B4-BE49-F238E27FC236}">
              <a16:creationId xmlns:a16="http://schemas.microsoft.com/office/drawing/2014/main" id="{2D8E0726-0567-4CB8-94B4-24D560DA27ED}"/>
            </a:ext>
          </a:extLst>
        </xdr:cNvPr>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862" name="【公民館】&#10;有形固定資産減価償却率最小値テキスト">
          <a:extLst>
            <a:ext uri="{FF2B5EF4-FFF2-40B4-BE49-F238E27FC236}">
              <a16:creationId xmlns:a16="http://schemas.microsoft.com/office/drawing/2014/main" id="{73A8FAC5-2B11-4B43-B004-9A8E0F8C239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863" name="直線コネクタ 862">
          <a:extLst>
            <a:ext uri="{FF2B5EF4-FFF2-40B4-BE49-F238E27FC236}">
              <a16:creationId xmlns:a16="http://schemas.microsoft.com/office/drawing/2014/main" id="{A136FB1C-61A7-4B52-B7C7-631A186DF285}"/>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864" name="【公民館】&#10;有形固定資産減価償却率最大値テキスト">
          <a:extLst>
            <a:ext uri="{FF2B5EF4-FFF2-40B4-BE49-F238E27FC236}">
              <a16:creationId xmlns:a16="http://schemas.microsoft.com/office/drawing/2014/main" id="{A09CF4AB-07B4-4F0C-B006-9F8CBB6FC3CC}"/>
            </a:ext>
          </a:extLst>
        </xdr:cNvPr>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865" name="直線コネクタ 864">
          <a:extLst>
            <a:ext uri="{FF2B5EF4-FFF2-40B4-BE49-F238E27FC236}">
              <a16:creationId xmlns:a16="http://schemas.microsoft.com/office/drawing/2014/main" id="{58E795DB-F850-4303-8AAC-AE93B862B83D}"/>
            </a:ext>
          </a:extLst>
        </xdr:cNvPr>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866" name="【公民館】&#10;有形固定資産減価償却率平均値テキスト">
          <a:extLst>
            <a:ext uri="{FF2B5EF4-FFF2-40B4-BE49-F238E27FC236}">
              <a16:creationId xmlns:a16="http://schemas.microsoft.com/office/drawing/2014/main" id="{85221203-368B-4BBA-81AF-916704B0346C}"/>
            </a:ext>
          </a:extLst>
        </xdr:cNvPr>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867" name="フローチャート: 判断 866">
          <a:extLst>
            <a:ext uri="{FF2B5EF4-FFF2-40B4-BE49-F238E27FC236}">
              <a16:creationId xmlns:a16="http://schemas.microsoft.com/office/drawing/2014/main" id="{67B9DCA7-07EF-47C2-BE9C-C2176C761639}"/>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868" name="フローチャート: 判断 867">
          <a:extLst>
            <a:ext uri="{FF2B5EF4-FFF2-40B4-BE49-F238E27FC236}">
              <a16:creationId xmlns:a16="http://schemas.microsoft.com/office/drawing/2014/main" id="{6ECCFD34-CD00-4C1E-ADAB-250B7323B0AF}"/>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869" name="フローチャート: 判断 868">
          <a:extLst>
            <a:ext uri="{FF2B5EF4-FFF2-40B4-BE49-F238E27FC236}">
              <a16:creationId xmlns:a16="http://schemas.microsoft.com/office/drawing/2014/main" id="{961C20D6-CAAB-4E0F-9EA0-0FE2849EAE8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70" name="フローチャート: 判断 869">
          <a:extLst>
            <a:ext uri="{FF2B5EF4-FFF2-40B4-BE49-F238E27FC236}">
              <a16:creationId xmlns:a16="http://schemas.microsoft.com/office/drawing/2014/main" id="{7AF6B84F-8ED0-4436-95DE-D1CAD9BEFA7B}"/>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871" name="フローチャート: 判断 870">
          <a:extLst>
            <a:ext uri="{FF2B5EF4-FFF2-40B4-BE49-F238E27FC236}">
              <a16:creationId xmlns:a16="http://schemas.microsoft.com/office/drawing/2014/main" id="{649557F5-FBAA-4FA2-8E6C-C110D4EC04E2}"/>
            </a:ext>
          </a:extLst>
        </xdr:cNvPr>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AF0A269B-B7ED-4E0F-9C04-13AEFA73C5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AEB702A1-8910-4483-B89A-5DA0B03DAD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E22FC529-B563-4832-B04A-38907B6A3B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29A1986-B230-4984-8A3F-4AAB82AEA21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7903DFD4-457A-4D94-BFF2-3DD7D4A18AB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133986</xdr:rowOff>
    </xdr:from>
    <xdr:to>
      <xdr:col>85</xdr:col>
      <xdr:colOff>177800</xdr:colOff>
      <xdr:row>105</xdr:row>
      <xdr:rowOff>64136</xdr:rowOff>
    </xdr:to>
    <xdr:sp macro="" textlink="">
      <xdr:nvSpPr>
        <xdr:cNvPr id="877" name="楕円 876">
          <a:extLst>
            <a:ext uri="{FF2B5EF4-FFF2-40B4-BE49-F238E27FC236}">
              <a16:creationId xmlns:a16="http://schemas.microsoft.com/office/drawing/2014/main" id="{2CCABBEC-9C43-45AF-8AF8-6098ED646631}"/>
            </a:ext>
          </a:extLst>
        </xdr:cNvPr>
        <xdr:cNvSpPr/>
      </xdr:nvSpPr>
      <xdr:spPr>
        <a:xfrm>
          <a:off x="16268700" y="1796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112413</xdr:rowOff>
    </xdr:from>
    <xdr:ext cx="405111" cy="259045"/>
    <xdr:sp macro="" textlink="">
      <xdr:nvSpPr>
        <xdr:cNvPr id="878" name="【公民館】&#10;有形固定資産減価償却率該当値テキスト">
          <a:extLst>
            <a:ext uri="{FF2B5EF4-FFF2-40B4-BE49-F238E27FC236}">
              <a16:creationId xmlns:a16="http://schemas.microsoft.com/office/drawing/2014/main" id="{58A4B272-FF41-43D7-B41D-451FE256BE4F}"/>
            </a:ext>
          </a:extLst>
        </xdr:cNvPr>
        <xdr:cNvSpPr txBox="1"/>
      </xdr:nvSpPr>
      <xdr:spPr>
        <a:xfrm>
          <a:off x="16357600"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879" name="楕円 878">
          <a:extLst>
            <a:ext uri="{FF2B5EF4-FFF2-40B4-BE49-F238E27FC236}">
              <a16:creationId xmlns:a16="http://schemas.microsoft.com/office/drawing/2014/main" id="{601A474D-8231-433A-BCF0-41700327689B}"/>
            </a:ext>
          </a:extLst>
        </xdr:cNvPr>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105</xdr:row>
      <xdr:rowOff>13336</xdr:rowOff>
    </xdr:to>
    <xdr:cxnSp macro="">
      <xdr:nvCxnSpPr>
        <xdr:cNvPr id="880" name="直線コネクタ 879">
          <a:extLst>
            <a:ext uri="{FF2B5EF4-FFF2-40B4-BE49-F238E27FC236}">
              <a16:creationId xmlns:a16="http://schemas.microsoft.com/office/drawing/2014/main" id="{4C3ACD8F-DAFD-4DC8-9EF1-0F62D7FB49BB}"/>
            </a:ext>
          </a:extLst>
        </xdr:cNvPr>
        <xdr:cNvCxnSpPr/>
      </xdr:nvCxnSpPr>
      <xdr:spPr>
        <a:xfrm>
          <a:off x="15481300" y="179755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881" name="楕円 880">
          <a:extLst>
            <a:ext uri="{FF2B5EF4-FFF2-40B4-BE49-F238E27FC236}">
              <a16:creationId xmlns:a16="http://schemas.microsoft.com/office/drawing/2014/main" id="{837C231F-1DD6-49B9-9446-72578D5B2974}"/>
            </a:ext>
          </a:extLst>
        </xdr:cNvPr>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121920</xdr:rowOff>
    </xdr:from>
    <xdr:to>
      <xdr:col>81</xdr:col>
      <xdr:colOff>50800</xdr:colOff>
      <xdr:row>104</xdr:row>
      <xdr:rowOff>144780</xdr:rowOff>
    </xdr:to>
    <xdr:cxnSp macro="">
      <xdr:nvCxnSpPr>
        <xdr:cNvPr id="882" name="直線コネクタ 881">
          <a:extLst>
            <a:ext uri="{FF2B5EF4-FFF2-40B4-BE49-F238E27FC236}">
              <a16:creationId xmlns:a16="http://schemas.microsoft.com/office/drawing/2014/main" id="{A1B3D8E6-8CE1-490A-B0DF-8D605C9D7C62}"/>
            </a:ext>
          </a:extLst>
        </xdr:cNvPr>
        <xdr:cNvCxnSpPr/>
      </xdr:nvCxnSpPr>
      <xdr:spPr>
        <a:xfrm>
          <a:off x="14592300" y="17952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46355</xdr:rowOff>
    </xdr:from>
    <xdr:to>
      <xdr:col>72</xdr:col>
      <xdr:colOff>38100</xdr:colOff>
      <xdr:row>104</xdr:row>
      <xdr:rowOff>147955</xdr:rowOff>
    </xdr:to>
    <xdr:sp macro="" textlink="">
      <xdr:nvSpPr>
        <xdr:cNvPr id="883" name="楕円 882">
          <a:extLst>
            <a:ext uri="{FF2B5EF4-FFF2-40B4-BE49-F238E27FC236}">
              <a16:creationId xmlns:a16="http://schemas.microsoft.com/office/drawing/2014/main" id="{A817F9DF-7994-4914-B9AB-2DB6FED6EBFA}"/>
            </a:ext>
          </a:extLst>
        </xdr:cNvPr>
        <xdr:cNvSpPr/>
      </xdr:nvSpPr>
      <xdr:spPr>
        <a:xfrm>
          <a:off x="13652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97155</xdr:rowOff>
    </xdr:from>
    <xdr:to>
      <xdr:col>76</xdr:col>
      <xdr:colOff>114300</xdr:colOff>
      <xdr:row>104</xdr:row>
      <xdr:rowOff>121920</xdr:rowOff>
    </xdr:to>
    <xdr:cxnSp macro="">
      <xdr:nvCxnSpPr>
        <xdr:cNvPr id="884" name="直線コネクタ 883">
          <a:extLst>
            <a:ext uri="{FF2B5EF4-FFF2-40B4-BE49-F238E27FC236}">
              <a16:creationId xmlns:a16="http://schemas.microsoft.com/office/drawing/2014/main" id="{63E08B0D-FE09-4DAB-A1CE-A9713969A112}"/>
            </a:ext>
          </a:extLst>
        </xdr:cNvPr>
        <xdr:cNvCxnSpPr/>
      </xdr:nvCxnSpPr>
      <xdr:spPr>
        <a:xfrm>
          <a:off x="13703300" y="17927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82550</xdr:rowOff>
    </xdr:from>
    <xdr:to>
      <xdr:col>67</xdr:col>
      <xdr:colOff>101600</xdr:colOff>
      <xdr:row>105</xdr:row>
      <xdr:rowOff>12700</xdr:rowOff>
    </xdr:to>
    <xdr:sp macro="" textlink="">
      <xdr:nvSpPr>
        <xdr:cNvPr id="885" name="楕円 884">
          <a:extLst>
            <a:ext uri="{FF2B5EF4-FFF2-40B4-BE49-F238E27FC236}">
              <a16:creationId xmlns:a16="http://schemas.microsoft.com/office/drawing/2014/main" id="{3847AD6C-DAB1-425D-B954-7C56AAC47B44}"/>
            </a:ext>
          </a:extLst>
        </xdr:cNvPr>
        <xdr:cNvSpPr/>
      </xdr:nvSpPr>
      <xdr:spPr>
        <a:xfrm>
          <a:off x="1276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97155</xdr:rowOff>
    </xdr:from>
    <xdr:to>
      <xdr:col>71</xdr:col>
      <xdr:colOff>177800</xdr:colOff>
      <xdr:row>104</xdr:row>
      <xdr:rowOff>133350</xdr:rowOff>
    </xdr:to>
    <xdr:cxnSp macro="">
      <xdr:nvCxnSpPr>
        <xdr:cNvPr id="886" name="直線コネクタ 885">
          <a:extLst>
            <a:ext uri="{FF2B5EF4-FFF2-40B4-BE49-F238E27FC236}">
              <a16:creationId xmlns:a16="http://schemas.microsoft.com/office/drawing/2014/main" id="{D7FED8DB-F37E-49AD-9E37-4748485D8457}"/>
            </a:ext>
          </a:extLst>
        </xdr:cNvPr>
        <xdr:cNvCxnSpPr/>
      </xdr:nvCxnSpPr>
      <xdr:spPr>
        <a:xfrm flipV="1">
          <a:off x="12814300" y="179279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887" name="n_1aveValue【公民館】&#10;有形固定資産減価償却率">
          <a:extLst>
            <a:ext uri="{FF2B5EF4-FFF2-40B4-BE49-F238E27FC236}">
              <a16:creationId xmlns:a16="http://schemas.microsoft.com/office/drawing/2014/main" id="{9B765C38-0D30-4164-B775-A201043090C2}"/>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888" name="n_2aveValue【公民館】&#10;有形固定資産減価償却率">
          <a:extLst>
            <a:ext uri="{FF2B5EF4-FFF2-40B4-BE49-F238E27FC236}">
              <a16:creationId xmlns:a16="http://schemas.microsoft.com/office/drawing/2014/main" id="{5AFCCFEB-C918-498C-BE39-55F3F02A425D}"/>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889" name="n_3aveValue【公民館】&#10;有形固定資産減価償却率">
          <a:extLst>
            <a:ext uri="{FF2B5EF4-FFF2-40B4-BE49-F238E27FC236}">
              <a16:creationId xmlns:a16="http://schemas.microsoft.com/office/drawing/2014/main" id="{EB4A5467-51E9-4424-A85B-E2EF45B51177}"/>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11447</xdr:rowOff>
    </xdr:from>
    <xdr:ext cx="405111" cy="259045"/>
    <xdr:sp macro="" textlink="">
      <xdr:nvSpPr>
        <xdr:cNvPr id="890" name="n_4aveValue【公民館】&#10;有形固定資産減価償却率">
          <a:extLst>
            <a:ext uri="{FF2B5EF4-FFF2-40B4-BE49-F238E27FC236}">
              <a16:creationId xmlns:a16="http://schemas.microsoft.com/office/drawing/2014/main" id="{004DFF38-7606-450B-9E58-2654CC297816}"/>
            </a:ext>
          </a:extLst>
        </xdr:cNvPr>
        <xdr:cNvSpPr txBox="1"/>
      </xdr:nvSpPr>
      <xdr:spPr>
        <a:xfrm>
          <a:off x="12611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15257</xdr:rowOff>
    </xdr:from>
    <xdr:ext cx="405111" cy="259045"/>
    <xdr:sp macro="" textlink="">
      <xdr:nvSpPr>
        <xdr:cNvPr id="891" name="n_1mainValue【公民館】&#10;有形固定資産減価償却率">
          <a:extLst>
            <a:ext uri="{FF2B5EF4-FFF2-40B4-BE49-F238E27FC236}">
              <a16:creationId xmlns:a16="http://schemas.microsoft.com/office/drawing/2014/main" id="{9D0A8CE1-2BE8-46F6-9440-98469ADFF721}"/>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892" name="n_2mainValue【公民館】&#10;有形固定資産減価償却率">
          <a:extLst>
            <a:ext uri="{FF2B5EF4-FFF2-40B4-BE49-F238E27FC236}">
              <a16:creationId xmlns:a16="http://schemas.microsoft.com/office/drawing/2014/main" id="{C86C1676-B45A-4B46-BA6B-57120865C2AA}"/>
            </a:ext>
          </a:extLst>
        </xdr:cNvPr>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164482</xdr:rowOff>
    </xdr:from>
    <xdr:ext cx="405111" cy="259045"/>
    <xdr:sp macro="" textlink="">
      <xdr:nvSpPr>
        <xdr:cNvPr id="893" name="n_3mainValue【公民館】&#10;有形固定資産減価償却率">
          <a:extLst>
            <a:ext uri="{FF2B5EF4-FFF2-40B4-BE49-F238E27FC236}">
              <a16:creationId xmlns:a16="http://schemas.microsoft.com/office/drawing/2014/main" id="{2A94CEE0-59B1-4395-84A0-D3D43F0A095D}"/>
            </a:ext>
          </a:extLst>
        </xdr:cNvPr>
        <xdr:cNvSpPr txBox="1"/>
      </xdr:nvSpPr>
      <xdr:spPr>
        <a:xfrm>
          <a:off x="135007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29227</xdr:rowOff>
    </xdr:from>
    <xdr:ext cx="405111" cy="259045"/>
    <xdr:sp macro="" textlink="">
      <xdr:nvSpPr>
        <xdr:cNvPr id="894" name="n_4mainValue【公民館】&#10;有形固定資産減価償却率">
          <a:extLst>
            <a:ext uri="{FF2B5EF4-FFF2-40B4-BE49-F238E27FC236}">
              <a16:creationId xmlns:a16="http://schemas.microsoft.com/office/drawing/2014/main" id="{C114856C-933F-4A00-8352-1A2A520D039F}"/>
            </a:ext>
          </a:extLst>
        </xdr:cNvPr>
        <xdr:cNvSpPr txBox="1"/>
      </xdr:nvSpPr>
      <xdr:spPr>
        <a:xfrm>
          <a:off x="12611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a:extLst>
            <a:ext uri="{FF2B5EF4-FFF2-40B4-BE49-F238E27FC236}">
              <a16:creationId xmlns:a16="http://schemas.microsoft.com/office/drawing/2014/main" id="{EA172774-FF96-450B-B1D4-E4C49138E7B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a:extLst>
            <a:ext uri="{FF2B5EF4-FFF2-40B4-BE49-F238E27FC236}">
              <a16:creationId xmlns:a16="http://schemas.microsoft.com/office/drawing/2014/main" id="{1721CE09-B112-486B-BC99-76D784E6817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a:extLst>
            <a:ext uri="{FF2B5EF4-FFF2-40B4-BE49-F238E27FC236}">
              <a16:creationId xmlns:a16="http://schemas.microsoft.com/office/drawing/2014/main" id="{98A297EA-EF21-47A3-BE44-4ADB20107FD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a:extLst>
            <a:ext uri="{FF2B5EF4-FFF2-40B4-BE49-F238E27FC236}">
              <a16:creationId xmlns:a16="http://schemas.microsoft.com/office/drawing/2014/main" id="{9A2FC126-0C04-428E-BD40-82AD1C2660D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a:extLst>
            <a:ext uri="{FF2B5EF4-FFF2-40B4-BE49-F238E27FC236}">
              <a16:creationId xmlns:a16="http://schemas.microsoft.com/office/drawing/2014/main" id="{9AE2F798-B7E2-45E6-91F9-698D6F09C32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a:extLst>
            <a:ext uri="{FF2B5EF4-FFF2-40B4-BE49-F238E27FC236}">
              <a16:creationId xmlns:a16="http://schemas.microsoft.com/office/drawing/2014/main" id="{16CF1D9B-B34C-4273-A2D4-6081C294F70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a:extLst>
            <a:ext uri="{FF2B5EF4-FFF2-40B4-BE49-F238E27FC236}">
              <a16:creationId xmlns:a16="http://schemas.microsoft.com/office/drawing/2014/main" id="{0232BD08-F017-4E3A-A6F0-5FB089484E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a:extLst>
            <a:ext uri="{FF2B5EF4-FFF2-40B4-BE49-F238E27FC236}">
              <a16:creationId xmlns:a16="http://schemas.microsoft.com/office/drawing/2014/main" id="{768EF65F-A4E5-4F70-8ACF-F4E756FE0F7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a:extLst>
            <a:ext uri="{FF2B5EF4-FFF2-40B4-BE49-F238E27FC236}">
              <a16:creationId xmlns:a16="http://schemas.microsoft.com/office/drawing/2014/main" id="{137AB56F-8409-4D4A-8F5A-E27A5B27047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a:extLst>
            <a:ext uri="{FF2B5EF4-FFF2-40B4-BE49-F238E27FC236}">
              <a16:creationId xmlns:a16="http://schemas.microsoft.com/office/drawing/2014/main" id="{27C85474-6743-4F13-A2D6-C28809030EE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468B78B1-E241-4EE2-8A43-CE28115C4DE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7DA3E767-5F88-4E21-98F1-F2A4F54E72F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81BE6520-5362-4F49-8529-51101F967D84}"/>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7F2C803F-3EF9-4A16-8D93-A1876877DCB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8AED4DDD-092B-4F86-9ABD-3571F3D5F9B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1EB6CAB5-9590-44A3-9763-C660EB59864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EBDA32B7-E8D7-492E-9807-CA4D2486A56A}"/>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B3E2F1F2-A867-44F7-B9F3-F4482A3F10C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A138D5F-6B08-47F6-B7EC-315F26007E9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24D8F51A-408E-490E-ADCF-89CFDCF0360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a:extLst>
            <a:ext uri="{FF2B5EF4-FFF2-40B4-BE49-F238E27FC236}">
              <a16:creationId xmlns:a16="http://schemas.microsoft.com/office/drawing/2014/main" id="{8EEC41A3-5874-49AE-9E1F-AAF7B83783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916" name="直線コネクタ 915">
          <a:extLst>
            <a:ext uri="{FF2B5EF4-FFF2-40B4-BE49-F238E27FC236}">
              <a16:creationId xmlns:a16="http://schemas.microsoft.com/office/drawing/2014/main" id="{E2CC8C57-4D49-4763-8F96-22916F55AFAD}"/>
            </a:ext>
          </a:extLst>
        </xdr:cNvPr>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917" name="【公民館】&#10;一人当たり面積最小値テキスト">
          <a:extLst>
            <a:ext uri="{FF2B5EF4-FFF2-40B4-BE49-F238E27FC236}">
              <a16:creationId xmlns:a16="http://schemas.microsoft.com/office/drawing/2014/main" id="{6C315D77-1A0F-4A68-8C39-E2B0F55D8F0F}"/>
            </a:ext>
          </a:extLst>
        </xdr:cNvPr>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918" name="直線コネクタ 917">
          <a:extLst>
            <a:ext uri="{FF2B5EF4-FFF2-40B4-BE49-F238E27FC236}">
              <a16:creationId xmlns:a16="http://schemas.microsoft.com/office/drawing/2014/main" id="{223279BC-E4C2-49C1-9508-601A2DA6CE47}"/>
            </a:ext>
          </a:extLst>
        </xdr:cNvPr>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919" name="【公民館】&#10;一人当たり面積最大値テキスト">
          <a:extLst>
            <a:ext uri="{FF2B5EF4-FFF2-40B4-BE49-F238E27FC236}">
              <a16:creationId xmlns:a16="http://schemas.microsoft.com/office/drawing/2014/main" id="{869DD643-48B9-418A-AC06-ABD0AA7D063E}"/>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920" name="直線コネクタ 919">
          <a:extLst>
            <a:ext uri="{FF2B5EF4-FFF2-40B4-BE49-F238E27FC236}">
              <a16:creationId xmlns:a16="http://schemas.microsoft.com/office/drawing/2014/main" id="{44DE5A61-E1D4-44B9-804A-1AA602F6D9CF}"/>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921" name="【公民館】&#10;一人当たり面積平均値テキスト">
          <a:extLst>
            <a:ext uri="{FF2B5EF4-FFF2-40B4-BE49-F238E27FC236}">
              <a16:creationId xmlns:a16="http://schemas.microsoft.com/office/drawing/2014/main" id="{869B12E6-48AC-4B33-B86D-A7F38087895F}"/>
            </a:ext>
          </a:extLst>
        </xdr:cNvPr>
        <xdr:cNvSpPr txBox="1"/>
      </xdr:nvSpPr>
      <xdr:spPr>
        <a:xfrm>
          <a:off x="22199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922" name="フローチャート: 判断 921">
          <a:extLst>
            <a:ext uri="{FF2B5EF4-FFF2-40B4-BE49-F238E27FC236}">
              <a16:creationId xmlns:a16="http://schemas.microsoft.com/office/drawing/2014/main" id="{FCAA8839-AB90-437F-995E-7F9C429921EF}"/>
            </a:ext>
          </a:extLst>
        </xdr:cNvPr>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923" name="フローチャート: 判断 922">
          <a:extLst>
            <a:ext uri="{FF2B5EF4-FFF2-40B4-BE49-F238E27FC236}">
              <a16:creationId xmlns:a16="http://schemas.microsoft.com/office/drawing/2014/main" id="{39EC954F-5CEB-4C79-B8B0-21C405076CFA}"/>
            </a:ext>
          </a:extLst>
        </xdr:cNvPr>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924" name="フローチャート: 判断 923">
          <a:extLst>
            <a:ext uri="{FF2B5EF4-FFF2-40B4-BE49-F238E27FC236}">
              <a16:creationId xmlns:a16="http://schemas.microsoft.com/office/drawing/2014/main" id="{862AFE61-4CD9-49C3-9A81-3A83CA063710}"/>
            </a:ext>
          </a:extLst>
        </xdr:cNvPr>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925" name="フローチャート: 判断 924">
          <a:extLst>
            <a:ext uri="{FF2B5EF4-FFF2-40B4-BE49-F238E27FC236}">
              <a16:creationId xmlns:a16="http://schemas.microsoft.com/office/drawing/2014/main" id="{4692956D-1F55-4016-B33A-8D6D0DA037E3}"/>
            </a:ext>
          </a:extLst>
        </xdr:cNvPr>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926" name="フローチャート: 判断 925">
          <a:extLst>
            <a:ext uri="{FF2B5EF4-FFF2-40B4-BE49-F238E27FC236}">
              <a16:creationId xmlns:a16="http://schemas.microsoft.com/office/drawing/2014/main" id="{BA50A507-8BB1-4B3E-9F91-94DF10CC6E8F}"/>
            </a:ext>
          </a:extLst>
        </xdr:cNvPr>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8E6E7327-AFCB-43E9-B61C-7632222F93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6E1AEB2E-B6EB-4B3A-9047-AC561F0D99C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FBF15B25-5193-4E57-8BD0-2FB52533F0D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696869A-2642-4725-862C-7CB3EE4584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0A13A88-6CA4-4CD6-B857-FA44E7F77E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18542</xdr:rowOff>
    </xdr:from>
    <xdr:to>
      <xdr:col>116</xdr:col>
      <xdr:colOff>114300</xdr:colOff>
      <xdr:row>105</xdr:row>
      <xdr:rowOff>120142</xdr:rowOff>
    </xdr:to>
    <xdr:sp macro="" textlink="">
      <xdr:nvSpPr>
        <xdr:cNvPr id="932" name="楕円 931">
          <a:extLst>
            <a:ext uri="{FF2B5EF4-FFF2-40B4-BE49-F238E27FC236}">
              <a16:creationId xmlns:a16="http://schemas.microsoft.com/office/drawing/2014/main" id="{AA5E09D0-99A4-4272-9B4C-00EAB34DA3CD}"/>
            </a:ext>
          </a:extLst>
        </xdr:cNvPr>
        <xdr:cNvSpPr/>
      </xdr:nvSpPr>
      <xdr:spPr>
        <a:xfrm>
          <a:off x="221107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168419</xdr:rowOff>
    </xdr:from>
    <xdr:ext cx="469744" cy="259045"/>
    <xdr:sp macro="" textlink="">
      <xdr:nvSpPr>
        <xdr:cNvPr id="933" name="【公民館】&#10;一人当たり面積該当値テキスト">
          <a:extLst>
            <a:ext uri="{FF2B5EF4-FFF2-40B4-BE49-F238E27FC236}">
              <a16:creationId xmlns:a16="http://schemas.microsoft.com/office/drawing/2014/main" id="{A3E49EBB-4750-4FA7-AA3D-8D30A9568B35}"/>
            </a:ext>
          </a:extLst>
        </xdr:cNvPr>
        <xdr:cNvSpPr txBox="1"/>
      </xdr:nvSpPr>
      <xdr:spPr>
        <a:xfrm>
          <a:off x="22199600"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29972</xdr:rowOff>
    </xdr:from>
    <xdr:to>
      <xdr:col>112</xdr:col>
      <xdr:colOff>38100</xdr:colOff>
      <xdr:row>105</xdr:row>
      <xdr:rowOff>131572</xdr:rowOff>
    </xdr:to>
    <xdr:sp macro="" textlink="">
      <xdr:nvSpPr>
        <xdr:cNvPr id="934" name="楕円 933">
          <a:extLst>
            <a:ext uri="{FF2B5EF4-FFF2-40B4-BE49-F238E27FC236}">
              <a16:creationId xmlns:a16="http://schemas.microsoft.com/office/drawing/2014/main" id="{01DBEFD4-F626-431E-9024-6192706FFA04}"/>
            </a:ext>
          </a:extLst>
        </xdr:cNvPr>
        <xdr:cNvSpPr/>
      </xdr:nvSpPr>
      <xdr:spPr>
        <a:xfrm>
          <a:off x="21272500" y="180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69342</xdr:rowOff>
    </xdr:from>
    <xdr:to>
      <xdr:col>116</xdr:col>
      <xdr:colOff>63500</xdr:colOff>
      <xdr:row>105</xdr:row>
      <xdr:rowOff>80772</xdr:rowOff>
    </xdr:to>
    <xdr:cxnSp macro="">
      <xdr:nvCxnSpPr>
        <xdr:cNvPr id="935" name="直線コネクタ 934">
          <a:extLst>
            <a:ext uri="{FF2B5EF4-FFF2-40B4-BE49-F238E27FC236}">
              <a16:creationId xmlns:a16="http://schemas.microsoft.com/office/drawing/2014/main" id="{333C4E1B-CEFF-42B5-9563-39DADD9D546C}"/>
            </a:ext>
          </a:extLst>
        </xdr:cNvPr>
        <xdr:cNvCxnSpPr/>
      </xdr:nvCxnSpPr>
      <xdr:spPr>
        <a:xfrm flipV="1">
          <a:off x="21323300" y="1807159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39115</xdr:rowOff>
    </xdr:from>
    <xdr:to>
      <xdr:col>107</xdr:col>
      <xdr:colOff>101600</xdr:colOff>
      <xdr:row>105</xdr:row>
      <xdr:rowOff>140715</xdr:rowOff>
    </xdr:to>
    <xdr:sp macro="" textlink="">
      <xdr:nvSpPr>
        <xdr:cNvPr id="936" name="楕円 935">
          <a:extLst>
            <a:ext uri="{FF2B5EF4-FFF2-40B4-BE49-F238E27FC236}">
              <a16:creationId xmlns:a16="http://schemas.microsoft.com/office/drawing/2014/main" id="{BB7396C5-D714-45A2-A71D-05DFF8783CD5}"/>
            </a:ext>
          </a:extLst>
        </xdr:cNvPr>
        <xdr:cNvSpPr/>
      </xdr:nvSpPr>
      <xdr:spPr>
        <a:xfrm>
          <a:off x="20383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80772</xdr:rowOff>
    </xdr:from>
    <xdr:to>
      <xdr:col>111</xdr:col>
      <xdr:colOff>177800</xdr:colOff>
      <xdr:row>105</xdr:row>
      <xdr:rowOff>89915</xdr:rowOff>
    </xdr:to>
    <xdr:cxnSp macro="">
      <xdr:nvCxnSpPr>
        <xdr:cNvPr id="937" name="直線コネクタ 936">
          <a:extLst>
            <a:ext uri="{FF2B5EF4-FFF2-40B4-BE49-F238E27FC236}">
              <a16:creationId xmlns:a16="http://schemas.microsoft.com/office/drawing/2014/main" id="{ACDC3AF3-8665-4AE0-97A2-FFAB46070568}"/>
            </a:ext>
          </a:extLst>
        </xdr:cNvPr>
        <xdr:cNvCxnSpPr/>
      </xdr:nvCxnSpPr>
      <xdr:spPr>
        <a:xfrm flipV="1">
          <a:off x="20434300" y="1808302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938" name="楕円 937">
          <a:extLst>
            <a:ext uri="{FF2B5EF4-FFF2-40B4-BE49-F238E27FC236}">
              <a16:creationId xmlns:a16="http://schemas.microsoft.com/office/drawing/2014/main" id="{636EE676-F32E-4847-B2A8-2F4BE7BDF406}"/>
            </a:ext>
          </a:extLst>
        </xdr:cNvPr>
        <xdr:cNvSpPr/>
      </xdr:nvSpPr>
      <xdr:spPr>
        <a:xfrm>
          <a:off x="19494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89915</xdr:rowOff>
    </xdr:from>
    <xdr:to>
      <xdr:col>107</xdr:col>
      <xdr:colOff>50800</xdr:colOff>
      <xdr:row>105</xdr:row>
      <xdr:rowOff>99061</xdr:rowOff>
    </xdr:to>
    <xdr:cxnSp macro="">
      <xdr:nvCxnSpPr>
        <xdr:cNvPr id="939" name="直線コネクタ 938">
          <a:extLst>
            <a:ext uri="{FF2B5EF4-FFF2-40B4-BE49-F238E27FC236}">
              <a16:creationId xmlns:a16="http://schemas.microsoft.com/office/drawing/2014/main" id="{F9BA6A12-F6AF-49EA-89C1-2405DFB84FDD}"/>
            </a:ext>
          </a:extLst>
        </xdr:cNvPr>
        <xdr:cNvCxnSpPr/>
      </xdr:nvCxnSpPr>
      <xdr:spPr>
        <a:xfrm flipV="1">
          <a:off x="19545300" y="1809216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57404</xdr:rowOff>
    </xdr:from>
    <xdr:to>
      <xdr:col>98</xdr:col>
      <xdr:colOff>38100</xdr:colOff>
      <xdr:row>105</xdr:row>
      <xdr:rowOff>159004</xdr:rowOff>
    </xdr:to>
    <xdr:sp macro="" textlink="">
      <xdr:nvSpPr>
        <xdr:cNvPr id="940" name="楕円 939">
          <a:extLst>
            <a:ext uri="{FF2B5EF4-FFF2-40B4-BE49-F238E27FC236}">
              <a16:creationId xmlns:a16="http://schemas.microsoft.com/office/drawing/2014/main" id="{5529E35B-8493-4BD3-B61F-59ABD60FE552}"/>
            </a:ext>
          </a:extLst>
        </xdr:cNvPr>
        <xdr:cNvSpPr/>
      </xdr:nvSpPr>
      <xdr:spPr>
        <a:xfrm>
          <a:off x="18605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99061</xdr:rowOff>
    </xdr:from>
    <xdr:to>
      <xdr:col>102</xdr:col>
      <xdr:colOff>114300</xdr:colOff>
      <xdr:row>105</xdr:row>
      <xdr:rowOff>108204</xdr:rowOff>
    </xdr:to>
    <xdr:cxnSp macro="">
      <xdr:nvCxnSpPr>
        <xdr:cNvPr id="941" name="直線コネクタ 940">
          <a:extLst>
            <a:ext uri="{FF2B5EF4-FFF2-40B4-BE49-F238E27FC236}">
              <a16:creationId xmlns:a16="http://schemas.microsoft.com/office/drawing/2014/main" id="{0421A8F1-D704-47D7-94B6-4FEFAF212AE7}"/>
            </a:ext>
          </a:extLst>
        </xdr:cNvPr>
        <xdr:cNvCxnSpPr/>
      </xdr:nvCxnSpPr>
      <xdr:spPr>
        <a:xfrm flipV="1">
          <a:off x="18656300" y="181013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942" name="n_1aveValue【公民館】&#10;一人当たり面積">
          <a:extLst>
            <a:ext uri="{FF2B5EF4-FFF2-40B4-BE49-F238E27FC236}">
              <a16:creationId xmlns:a16="http://schemas.microsoft.com/office/drawing/2014/main" id="{480A90EF-427E-480C-8740-99E1FA0B74D1}"/>
            </a:ext>
          </a:extLst>
        </xdr:cNvPr>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943" name="n_2aveValue【公民館】&#10;一人当たり面積">
          <a:extLst>
            <a:ext uri="{FF2B5EF4-FFF2-40B4-BE49-F238E27FC236}">
              <a16:creationId xmlns:a16="http://schemas.microsoft.com/office/drawing/2014/main" id="{BD8E5C56-E51B-4391-9C31-801825DA325A}"/>
            </a:ext>
          </a:extLst>
        </xdr:cNvPr>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944" name="n_3aveValue【公民館】&#10;一人当たり面積">
          <a:extLst>
            <a:ext uri="{FF2B5EF4-FFF2-40B4-BE49-F238E27FC236}">
              <a16:creationId xmlns:a16="http://schemas.microsoft.com/office/drawing/2014/main" id="{196088CB-7D9A-4B8C-8D58-76B66C2AD7A6}"/>
            </a:ext>
          </a:extLst>
        </xdr:cNvPr>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945" name="n_4aveValue【公民館】&#10;一人当たり面積">
          <a:extLst>
            <a:ext uri="{FF2B5EF4-FFF2-40B4-BE49-F238E27FC236}">
              <a16:creationId xmlns:a16="http://schemas.microsoft.com/office/drawing/2014/main" id="{4AC564C0-B445-41D5-9284-24352A72C7A9}"/>
            </a:ext>
          </a:extLst>
        </xdr:cNvPr>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122699</xdr:rowOff>
    </xdr:from>
    <xdr:ext cx="469744" cy="259045"/>
    <xdr:sp macro="" textlink="">
      <xdr:nvSpPr>
        <xdr:cNvPr id="946" name="n_1mainValue【公民館】&#10;一人当たり面積">
          <a:extLst>
            <a:ext uri="{FF2B5EF4-FFF2-40B4-BE49-F238E27FC236}">
              <a16:creationId xmlns:a16="http://schemas.microsoft.com/office/drawing/2014/main" id="{30B585FD-0BFD-4FBD-9DB0-2D417014BBB4}"/>
            </a:ext>
          </a:extLst>
        </xdr:cNvPr>
        <xdr:cNvSpPr txBox="1"/>
      </xdr:nvSpPr>
      <xdr:spPr>
        <a:xfrm>
          <a:off x="21075727" y="1812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131842</xdr:rowOff>
    </xdr:from>
    <xdr:ext cx="469744" cy="259045"/>
    <xdr:sp macro="" textlink="">
      <xdr:nvSpPr>
        <xdr:cNvPr id="947" name="n_2mainValue【公民館】&#10;一人当たり面積">
          <a:extLst>
            <a:ext uri="{FF2B5EF4-FFF2-40B4-BE49-F238E27FC236}">
              <a16:creationId xmlns:a16="http://schemas.microsoft.com/office/drawing/2014/main" id="{35F31FEE-88BA-40F4-9C22-2869C22CBD90}"/>
            </a:ext>
          </a:extLst>
        </xdr:cNvPr>
        <xdr:cNvSpPr txBox="1"/>
      </xdr:nvSpPr>
      <xdr:spPr>
        <a:xfrm>
          <a:off x="20199427" y="1813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140988</xdr:rowOff>
    </xdr:from>
    <xdr:ext cx="469744" cy="259045"/>
    <xdr:sp macro="" textlink="">
      <xdr:nvSpPr>
        <xdr:cNvPr id="948" name="n_3mainValue【公民館】&#10;一人当たり面積">
          <a:extLst>
            <a:ext uri="{FF2B5EF4-FFF2-40B4-BE49-F238E27FC236}">
              <a16:creationId xmlns:a16="http://schemas.microsoft.com/office/drawing/2014/main" id="{776B130F-D9EA-4986-814A-9E0CEC6F4B56}"/>
            </a:ext>
          </a:extLst>
        </xdr:cNvPr>
        <xdr:cNvSpPr txBox="1"/>
      </xdr:nvSpPr>
      <xdr:spPr>
        <a:xfrm>
          <a:off x="19310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150131</xdr:rowOff>
    </xdr:from>
    <xdr:ext cx="469744" cy="259045"/>
    <xdr:sp macro="" textlink="">
      <xdr:nvSpPr>
        <xdr:cNvPr id="949" name="n_4mainValue【公民館】&#10;一人当たり面積">
          <a:extLst>
            <a:ext uri="{FF2B5EF4-FFF2-40B4-BE49-F238E27FC236}">
              <a16:creationId xmlns:a16="http://schemas.microsoft.com/office/drawing/2014/main" id="{0726EE4C-9032-4FC0-8483-831F48903AEF}"/>
            </a:ext>
          </a:extLst>
        </xdr:cNvPr>
        <xdr:cNvSpPr txBox="1"/>
      </xdr:nvSpPr>
      <xdr:spPr>
        <a:xfrm>
          <a:off x="18421427" y="181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9D08C518-4CA2-411D-8A98-F174107F1B5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2068807E-8B00-4C3F-8F6C-20E1860872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82AEBC90-4473-4839-A7D6-B0E64AB2FB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学校施設、児童館、図書館、庁舎であり、特に低くなっている施設は、認定こども園・幼稚園・保育所、橋りょう・トンネル、一般廃棄物処理施設、消防施設である。 </a:t>
          </a:r>
          <a:endParaRPr lang="ja-JP" altLang="ja-JP" sz="1400">
            <a:effectLst/>
          </a:endParaRPr>
        </a:p>
        <a:p>
          <a:r>
            <a:rPr lang="ja-JP" altLang="ja-JP" sz="1100" b="0" i="0" baseline="0">
              <a:solidFill>
                <a:schemeClr val="dk1"/>
              </a:solidFill>
              <a:effectLst/>
              <a:latin typeface="+mn-lt"/>
              <a:ea typeface="+mn-ea"/>
              <a:cs typeface="+mn-cs"/>
            </a:rPr>
            <a:t>　学校施設、児童館、図書館については、比率が７０％を超え、庁舎においては８０％を超えてきており、非常に老朽化が進んでいる状況である。</a:t>
          </a:r>
          <a:endParaRPr lang="ja-JP" altLang="ja-JP" sz="1400">
            <a:effectLst/>
          </a:endParaRPr>
        </a:p>
        <a:p>
          <a:r>
            <a:rPr kumimoji="1" lang="ja-JP" altLang="ja-JP" sz="1100" b="0" i="0" baseline="0">
              <a:solidFill>
                <a:schemeClr val="dk1"/>
              </a:solidFill>
              <a:effectLst/>
              <a:latin typeface="+mn-lt"/>
              <a:ea typeface="+mn-ea"/>
              <a:cs typeface="+mn-cs"/>
            </a:rPr>
            <a:t>　前回まで償却率が高かった</a:t>
          </a:r>
          <a:r>
            <a:rPr lang="ja-JP" altLang="ja-JP" sz="1100" b="0" i="0" baseline="0">
              <a:solidFill>
                <a:schemeClr val="dk1"/>
              </a:solidFill>
              <a:effectLst/>
              <a:latin typeface="+mn-lt"/>
              <a:ea typeface="+mn-ea"/>
              <a:cs typeface="+mn-cs"/>
            </a:rPr>
            <a:t>認定こども園・幼稚園・保育園は、大島こども園が新設（新築）され、旧幼稚園舎の解体と保育園舎の用途廃止により低くなった。</a:t>
          </a:r>
          <a:endParaRPr lang="ja-JP" altLang="ja-JP" sz="1400">
            <a:effectLst/>
          </a:endParaRPr>
        </a:p>
        <a:p>
          <a:r>
            <a:rPr kumimoji="1" lang="ja-JP" altLang="ja-JP" sz="1100" b="0" i="0" baseline="0">
              <a:solidFill>
                <a:schemeClr val="dk1"/>
              </a:solidFill>
              <a:effectLst/>
              <a:latin typeface="+mn-lt"/>
              <a:ea typeface="+mn-ea"/>
              <a:cs typeface="+mn-cs"/>
            </a:rPr>
            <a:t>　庁舎については令和３年４月に大島総合支所が建替えられ、また、令和７年度までに２支所の旧庁舎解体が進められる予定のため、</a:t>
          </a:r>
          <a:r>
            <a:rPr lang="ja-JP" altLang="ja-JP" sz="1100" b="0" i="0" baseline="0">
              <a:solidFill>
                <a:schemeClr val="dk1"/>
              </a:solidFill>
              <a:effectLst/>
              <a:latin typeface="+mn-lt"/>
              <a:ea typeface="+mn-ea"/>
              <a:cs typeface="+mn-cs"/>
            </a:rPr>
            <a:t>有形固定資産減価償却率は低くなり、今後の維持管理費用の減少を見込んでいる。 </a:t>
          </a:r>
          <a:endParaRPr lang="ja-JP" altLang="ja-JP" sz="1400">
            <a:effectLst/>
          </a:endParaRPr>
        </a:p>
        <a:p>
          <a:r>
            <a:rPr lang="ja-JP" altLang="ja-JP" sz="1100" b="0" i="0" baseline="0">
              <a:solidFill>
                <a:schemeClr val="dk1"/>
              </a:solidFill>
              <a:effectLst/>
              <a:latin typeface="+mn-lt"/>
              <a:ea typeface="+mn-ea"/>
              <a:cs typeface="+mn-cs"/>
            </a:rPr>
            <a:t>　一方、消防施設については詰所の建て替えが進められており、有形固定資産原価消化率は低くなっていくと推測される。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55E24AE-EA09-4DAB-B010-C2FF163C322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7B09B9C-7DED-4D3F-8CEA-541B87B45F5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B30548A-2E61-4A48-B25A-735D23FEA1A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6EFF9EC-0C2F-40FC-A522-E77F4A67AA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89D7B65-4609-4FAE-9723-8AFC152302D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483978D-FCC9-4AF1-9187-8DA8DDF3769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8B5F6A-DDCC-4A4A-A53F-A85C2BD5BF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011C900-8FB9-467B-ACD8-8864BAF3F9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311437B-BFD2-4E56-9871-187082B3D2D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3A4193F-9723-432D-94F9-51CA3BC7D9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26,323
25,990
241.60
26,141,003
24,689,991
1,182,402
12,390,597
19,801,527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49B160E-B838-4233-8039-1792B419FE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F8B367-72ED-4FD7-9255-F08B3A976EA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B5F3772-716B-446A-89B7-5B7C6F1948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4F27FC6-93BD-4273-B0F0-C1719E28384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4C3716B-2F01-4033-9380-349DAB2EA98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60F283B-F87A-43FA-B767-F37BA89DE0F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95E24E3-F61B-408A-86F9-EF2FE6F8F0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F5817E7-7928-4BF7-AE20-EBAFB234756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2106024-AD58-4D16-9E12-6FA6F02EE2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C2A1A4B-1C6E-4BE6-8BD3-F077C93309D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72B6EC-E455-49C0-8B82-2AEFCD3AE51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242E0B4-33AC-4765-9DA4-FAB5F56FA4B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D2A0966-B08F-4AF1-82A4-B0B08F2B70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6BD71E-19B3-4BEF-960F-BBCB551D871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FD8349A-C9BF-409F-A029-0FC006B9BF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D599CD6-0F10-42D7-8C55-A431DF27F06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F02932-E617-47E7-9B2A-635B7192691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7541088-AAEF-4AE1-9AB8-3C6125F7E9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41A184F-B774-47E8-B844-6CB61886208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0DD16FE-F340-48EA-B37C-54553875726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D374032-647B-4815-A562-0C764B84D47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F6E372A-3D88-4D0A-BA6F-4950FC9B23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BFE90C4-6B39-4644-99D6-9101B16C3EB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89545FD-DC18-4373-AB51-93B8944429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FB25CDE-E789-4EEA-94CC-ED621B724F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FF47B7-A8E2-46E0-80EF-7E9B2F40119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FF814FC-0054-4A55-984A-B5FA62FA50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BB00EBF-2133-4283-8F10-4CBF4F215E3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C294F32-2288-40AA-8BC0-0F6146FE86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F0E568-999C-4228-856D-2918CDFFC8B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C89D806-26B2-4FD9-B91F-952ABA2EE1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3581128-8DDC-4D63-8FF9-872C25A0948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0E7E2F6-0CE5-4007-BCEE-6E9529FAB6B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B6B0FCF-4E7E-4044-B727-D3798332938A}"/>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66A307A-C157-4FFD-A3A0-82B7C0C01BC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81CBF48-A1D2-4C28-ACCD-E628F668266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FC6486C-D32A-4885-BEFA-6B954506060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CCFCA32-525F-4441-BA4C-E070AEA2B6B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60A9CBA-076C-4AD2-99F2-E947DFAE7FC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274E81D-4F09-46A1-B3C6-6303607218C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247927C-DC2F-4125-8677-C35087F9616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48C64C7-79AC-4EA8-89DB-89E4D4207A1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C20F907-5C8E-4B4A-8235-23C11FFB326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811A6AA-1532-475B-91E1-BA369C98778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9C0018A-4634-435E-A09E-08A7418E3E2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08CEC18-2BA9-4BCE-BE98-ECCC31AF729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675228B5-A951-4F21-9CCD-D68A9152892A}"/>
            </a:ext>
          </a:extLst>
        </xdr:cNvPr>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A4DE88A7-3003-4E38-AAC4-D78373424F8A}"/>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493D9C5A-8904-4F70-A49C-3C0B33330722}"/>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A5E5EB00-7D45-4507-825F-16494BD4E683}"/>
            </a:ext>
          </a:extLst>
        </xdr:cNvPr>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1229C8ED-8919-45E5-81B5-5BD82FE20F8C}"/>
            </a:ext>
          </a:extLst>
        </xdr:cNvPr>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167476</xdr:rowOff>
    </xdr:from>
    <xdr:ext cx="405111" cy="259045"/>
    <xdr:sp macro="" textlink="">
      <xdr:nvSpPr>
        <xdr:cNvPr id="63" name="【図書館】&#10;有形固定資産減価償却率平均値テキスト">
          <a:extLst>
            <a:ext uri="{FF2B5EF4-FFF2-40B4-BE49-F238E27FC236}">
              <a16:creationId xmlns:a16="http://schemas.microsoft.com/office/drawing/2014/main" id="{D08DD300-35E8-4EAF-AE2E-0FFE8D5FC6CC}"/>
            </a:ext>
          </a:extLst>
        </xdr:cNvPr>
        <xdr:cNvSpPr txBox="1"/>
      </xdr:nvSpPr>
      <xdr:spPr>
        <a:xfrm>
          <a:off x="4673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1B719BE6-26DC-4887-9D81-507A44CF95A6}"/>
            </a:ext>
          </a:extLst>
        </xdr:cNvPr>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2A13D8EA-5191-431E-9DCB-05C47A8A999C}"/>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71A85C06-34A1-4E49-B42B-AB74763F6013}"/>
            </a:ext>
          </a:extLst>
        </xdr:cNvPr>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24B64845-B586-4DE9-B38B-84671D99F491}"/>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D9E024A-A877-4176-B15D-F09DC9B02A21}"/>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21190EF-FE8B-4522-82F5-E5BEBA417F8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C18C5CD-0DEE-4598-A535-0CE79A74937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CEA62E6-1F41-4B10-8580-D13FFF255B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384C31D-8DEC-44A7-BA32-2DC812C4B2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ED70BDA-9FAB-418B-96FB-3A6CB159EB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79284</xdr:rowOff>
    </xdr:from>
    <xdr:to>
      <xdr:col>24</xdr:col>
      <xdr:colOff>114300</xdr:colOff>
      <xdr:row>40</xdr:row>
      <xdr:rowOff>9434</xdr:rowOff>
    </xdr:to>
    <xdr:sp macro="" textlink="">
      <xdr:nvSpPr>
        <xdr:cNvPr id="74" name="楕円 73">
          <a:extLst>
            <a:ext uri="{FF2B5EF4-FFF2-40B4-BE49-F238E27FC236}">
              <a16:creationId xmlns:a16="http://schemas.microsoft.com/office/drawing/2014/main" id="{A628DD31-F3F8-4596-B4F6-9CAF2136766E}"/>
            </a:ext>
          </a:extLst>
        </xdr:cNvPr>
        <xdr:cNvSpPr/>
      </xdr:nvSpPr>
      <xdr:spPr>
        <a:xfrm>
          <a:off x="4584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57711</xdr:rowOff>
    </xdr:from>
    <xdr:ext cx="405111" cy="259045"/>
    <xdr:sp macro="" textlink="">
      <xdr:nvSpPr>
        <xdr:cNvPr id="75" name="【図書館】&#10;有形固定資産減価償却率該当値テキスト">
          <a:extLst>
            <a:ext uri="{FF2B5EF4-FFF2-40B4-BE49-F238E27FC236}">
              <a16:creationId xmlns:a16="http://schemas.microsoft.com/office/drawing/2014/main" id="{ADAFE65D-E0FB-4DB9-BB1A-63837F5771EC}"/>
            </a:ext>
          </a:extLst>
        </xdr:cNvPr>
        <xdr:cNvSpPr txBox="1"/>
      </xdr:nvSpPr>
      <xdr:spPr>
        <a:xfrm>
          <a:off x="4673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43362</xdr:rowOff>
    </xdr:from>
    <xdr:to>
      <xdr:col>20</xdr:col>
      <xdr:colOff>38100</xdr:colOff>
      <xdr:row>39</xdr:row>
      <xdr:rowOff>144962</xdr:rowOff>
    </xdr:to>
    <xdr:sp macro="" textlink="">
      <xdr:nvSpPr>
        <xdr:cNvPr id="76" name="楕円 75">
          <a:extLst>
            <a:ext uri="{FF2B5EF4-FFF2-40B4-BE49-F238E27FC236}">
              <a16:creationId xmlns:a16="http://schemas.microsoft.com/office/drawing/2014/main" id="{A4090292-F3C7-41C9-A17B-5DD6332534E6}"/>
            </a:ext>
          </a:extLst>
        </xdr:cNvPr>
        <xdr:cNvSpPr/>
      </xdr:nvSpPr>
      <xdr:spPr>
        <a:xfrm>
          <a:off x="3746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94162</xdr:rowOff>
    </xdr:from>
    <xdr:to>
      <xdr:col>24</xdr:col>
      <xdr:colOff>63500</xdr:colOff>
      <xdr:row>39</xdr:row>
      <xdr:rowOff>130084</xdr:rowOff>
    </xdr:to>
    <xdr:cxnSp macro="">
      <xdr:nvCxnSpPr>
        <xdr:cNvPr id="77" name="直線コネクタ 76">
          <a:extLst>
            <a:ext uri="{FF2B5EF4-FFF2-40B4-BE49-F238E27FC236}">
              <a16:creationId xmlns:a16="http://schemas.microsoft.com/office/drawing/2014/main" id="{22575D62-872A-4DA5-A590-12774AF38E7B}"/>
            </a:ext>
          </a:extLst>
        </xdr:cNvPr>
        <xdr:cNvCxnSpPr/>
      </xdr:nvCxnSpPr>
      <xdr:spPr>
        <a:xfrm>
          <a:off x="3797300" y="678071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8" name="楕円 77">
          <a:extLst>
            <a:ext uri="{FF2B5EF4-FFF2-40B4-BE49-F238E27FC236}">
              <a16:creationId xmlns:a16="http://schemas.microsoft.com/office/drawing/2014/main" id="{D6805E14-2CE4-48A2-9572-18206B0216BE}"/>
            </a:ext>
          </a:extLst>
        </xdr:cNvPr>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94162</xdr:rowOff>
    </xdr:to>
    <xdr:cxnSp macro="">
      <xdr:nvCxnSpPr>
        <xdr:cNvPr id="79" name="直線コネクタ 78">
          <a:extLst>
            <a:ext uri="{FF2B5EF4-FFF2-40B4-BE49-F238E27FC236}">
              <a16:creationId xmlns:a16="http://schemas.microsoft.com/office/drawing/2014/main" id="{851EBD3D-D252-42C1-9731-DD9457257879}"/>
            </a:ext>
          </a:extLst>
        </xdr:cNvPr>
        <xdr:cNvCxnSpPr/>
      </xdr:nvCxnSpPr>
      <xdr:spPr>
        <a:xfrm>
          <a:off x="2908300" y="67447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142966</xdr:rowOff>
    </xdr:from>
    <xdr:to>
      <xdr:col>10</xdr:col>
      <xdr:colOff>165100</xdr:colOff>
      <xdr:row>39</xdr:row>
      <xdr:rowOff>73116</xdr:rowOff>
    </xdr:to>
    <xdr:sp macro="" textlink="">
      <xdr:nvSpPr>
        <xdr:cNvPr id="80" name="楕円 79">
          <a:extLst>
            <a:ext uri="{FF2B5EF4-FFF2-40B4-BE49-F238E27FC236}">
              <a16:creationId xmlns:a16="http://schemas.microsoft.com/office/drawing/2014/main" id="{15D244DA-6D6B-437C-BBFC-EF177EDB2555}"/>
            </a:ext>
          </a:extLst>
        </xdr:cNvPr>
        <xdr:cNvSpPr/>
      </xdr:nvSpPr>
      <xdr:spPr>
        <a:xfrm>
          <a:off x="1968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22316</xdr:rowOff>
    </xdr:from>
    <xdr:to>
      <xdr:col>15</xdr:col>
      <xdr:colOff>50800</xdr:colOff>
      <xdr:row>39</xdr:row>
      <xdr:rowOff>58238</xdr:rowOff>
    </xdr:to>
    <xdr:cxnSp macro="">
      <xdr:nvCxnSpPr>
        <xdr:cNvPr id="81" name="直線コネクタ 80">
          <a:extLst>
            <a:ext uri="{FF2B5EF4-FFF2-40B4-BE49-F238E27FC236}">
              <a16:creationId xmlns:a16="http://schemas.microsoft.com/office/drawing/2014/main" id="{0AA8F400-7CBC-462C-95D1-49680ACFA3B1}"/>
            </a:ext>
          </a:extLst>
        </xdr:cNvPr>
        <xdr:cNvCxnSpPr/>
      </xdr:nvCxnSpPr>
      <xdr:spPr>
        <a:xfrm>
          <a:off x="2019300" y="670886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a:extLst>
            <a:ext uri="{FF2B5EF4-FFF2-40B4-BE49-F238E27FC236}">
              <a16:creationId xmlns:a16="http://schemas.microsoft.com/office/drawing/2014/main" id="{EEA45D2B-E55C-4597-A2C0-F61D668DBEC1}"/>
            </a:ext>
          </a:extLst>
        </xdr:cNvPr>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22316</xdr:rowOff>
    </xdr:to>
    <xdr:cxnSp macro="">
      <xdr:nvCxnSpPr>
        <xdr:cNvPr id="83" name="直線コネクタ 82">
          <a:extLst>
            <a:ext uri="{FF2B5EF4-FFF2-40B4-BE49-F238E27FC236}">
              <a16:creationId xmlns:a16="http://schemas.microsoft.com/office/drawing/2014/main" id="{25417C16-9EB1-4CF3-A4A0-8055A0901E57}"/>
            </a:ext>
          </a:extLst>
        </xdr:cNvPr>
        <xdr:cNvCxnSpPr/>
      </xdr:nvCxnSpPr>
      <xdr:spPr>
        <a:xfrm>
          <a:off x="1130300" y="667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3F2F0E79-995B-4D81-922A-182826A63100}"/>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42349996-069C-4CAE-ADAD-04C164B0716B}"/>
            </a:ext>
          </a:extLst>
        </xdr:cNvPr>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0C51230C-E493-4861-AED6-F87AD4E634B2}"/>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DDFBFE84-A146-4D95-90C2-BDF9F15776BD}"/>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136089</xdr:rowOff>
    </xdr:from>
    <xdr:ext cx="405111" cy="259045"/>
    <xdr:sp macro="" textlink="">
      <xdr:nvSpPr>
        <xdr:cNvPr id="88" name="n_1mainValue【図書館】&#10;有形固定資産減価償却率">
          <a:extLst>
            <a:ext uri="{FF2B5EF4-FFF2-40B4-BE49-F238E27FC236}">
              <a16:creationId xmlns:a16="http://schemas.microsoft.com/office/drawing/2014/main" id="{409ADB80-08CA-45D7-B003-5D32DB050E65}"/>
            </a:ext>
          </a:extLst>
        </xdr:cNvPr>
        <xdr:cNvSpPr txBox="1"/>
      </xdr:nvSpPr>
      <xdr:spPr>
        <a:xfrm>
          <a:off x="35820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9" name="n_2mainValue【図書館】&#10;有形固定資産減価償却率">
          <a:extLst>
            <a:ext uri="{FF2B5EF4-FFF2-40B4-BE49-F238E27FC236}">
              <a16:creationId xmlns:a16="http://schemas.microsoft.com/office/drawing/2014/main" id="{235A0CFD-1A04-4ADA-A37B-84C0FFE92AD6}"/>
            </a:ext>
          </a:extLst>
        </xdr:cNvPr>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90" name="n_3mainValue【図書館】&#10;有形固定資産減価償却率">
          <a:extLst>
            <a:ext uri="{FF2B5EF4-FFF2-40B4-BE49-F238E27FC236}">
              <a16:creationId xmlns:a16="http://schemas.microsoft.com/office/drawing/2014/main" id="{558A69EC-58AF-4777-81C9-484EDF9DA2FF}"/>
            </a:ext>
          </a:extLst>
        </xdr:cNvPr>
        <xdr:cNvSpPr txBox="1"/>
      </xdr:nvSpPr>
      <xdr:spPr>
        <a:xfrm>
          <a:off x="1816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a:extLst>
            <a:ext uri="{FF2B5EF4-FFF2-40B4-BE49-F238E27FC236}">
              <a16:creationId xmlns:a16="http://schemas.microsoft.com/office/drawing/2014/main" id="{92D32CFC-CD84-4846-AA1C-ED7926042D0E}"/>
            </a:ext>
          </a:extLst>
        </xdr:cNvPr>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7059A76-E7E4-4210-A062-68B01BC9F73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34C7210-C44B-41AE-94D6-409E62D26A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B087918-50EE-4C5E-9E9D-2A358F3C0A6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C6F63DE-4AC1-4001-98D1-9F81A57BBC9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26D2352F-3C8F-44F5-A4DE-5AA0E37F2AE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D226031-DE75-4A5E-8729-8EEE4C3738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4F1B434-E04E-4931-8603-2C0C2F9227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493E705-20A8-42FA-9A81-E1421AE1DBA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A8D05A2-7E32-4EA7-AE31-E07E3929124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0A6B43D-4A76-4F3F-A212-A3AAAAD581C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FEC7D589-DC82-4ED8-BED8-0CB41F6332B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3CC1838D-EA0C-4CF5-B0E7-1C69D3EC460C}"/>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3B5DEC9-7E79-4198-866A-39484A7FA9F7}"/>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C50317D0-E1B2-4535-A197-108ECE3F73C7}"/>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4F067A9B-1C74-4E09-9DC5-BEA91680BF1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3AD4A88B-B7E6-466B-896C-96DB00A3CA15}"/>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BC75CFAE-3455-481B-A2E4-E7681EE505BF}"/>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ABA590DA-162E-4EA7-9C92-100E128441A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CD0005EB-BFD6-4727-BA76-AB87E6F4034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FC39107-C28C-45CB-B217-E9745B685256}"/>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D7749707-7BC6-47BC-A846-83A08D496CA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C1213F0F-70C4-416C-A3D1-61992A01010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D5352782-D9B0-4BAB-B8F9-302F2A1FADA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60A3CAEC-22D8-46C6-95E8-5E1C7BD254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44D43F0B-7DA0-4743-AA87-A73898F1EF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9BFC7950-7CEB-4215-98B5-9D2C841A5079}"/>
            </a:ext>
          </a:extLst>
        </xdr:cNvPr>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70F0343A-0538-4EFD-B18A-974FA5452F50}"/>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7BB474BF-DA3A-45A9-A24D-305DB0ABCA60}"/>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9186CCBA-0650-4CB1-9792-4E4DE295567F}"/>
            </a:ext>
          </a:extLst>
        </xdr:cNvPr>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7C45AABD-C28B-4D89-A2C5-88FDED7696A7}"/>
            </a:ext>
          </a:extLst>
        </xdr:cNvPr>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150784</xdr:rowOff>
    </xdr:from>
    <xdr:ext cx="469744" cy="259045"/>
    <xdr:sp macro="" textlink="">
      <xdr:nvSpPr>
        <xdr:cNvPr id="122" name="【図書館】&#10;一人当たり面積平均値テキスト">
          <a:extLst>
            <a:ext uri="{FF2B5EF4-FFF2-40B4-BE49-F238E27FC236}">
              <a16:creationId xmlns:a16="http://schemas.microsoft.com/office/drawing/2014/main" id="{73D447B3-10A6-41F8-954E-01E68DDAAEE2}"/>
            </a:ext>
          </a:extLst>
        </xdr:cNvPr>
        <xdr:cNvSpPr txBox="1"/>
      </xdr:nvSpPr>
      <xdr:spPr>
        <a:xfrm>
          <a:off x="10515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F4A95830-CDD6-4321-9330-CA3396D17EE3}"/>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a:extLst>
            <a:ext uri="{FF2B5EF4-FFF2-40B4-BE49-F238E27FC236}">
              <a16:creationId xmlns:a16="http://schemas.microsoft.com/office/drawing/2014/main" id="{3289393E-3BD7-4006-AEEC-630006933B58}"/>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a:extLst>
            <a:ext uri="{FF2B5EF4-FFF2-40B4-BE49-F238E27FC236}">
              <a16:creationId xmlns:a16="http://schemas.microsoft.com/office/drawing/2014/main" id="{FAE7801C-CF44-43E9-8192-ED2AA6F92831}"/>
            </a:ext>
          </a:extLst>
        </xdr:cNvPr>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E719E8CA-72CF-4C6F-AA3D-359E010EF69B}"/>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a:extLst>
            <a:ext uri="{FF2B5EF4-FFF2-40B4-BE49-F238E27FC236}">
              <a16:creationId xmlns:a16="http://schemas.microsoft.com/office/drawing/2014/main" id="{C0B19C40-F529-47F7-A8FA-0E5B2DC3BC05}"/>
            </a:ext>
          </a:extLst>
        </xdr:cNvPr>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97314E6-83AB-422E-A432-B57ED43A436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6D70FD5-BDA8-4B6C-9FE6-EBE10F7B927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84B9071-8672-4C76-A24D-8483D3BAABD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32BD206-6989-4C99-B563-6EC2013FD91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C2A075B-61AE-4822-9D6C-730337AE7B8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161472</xdr:rowOff>
    </xdr:from>
    <xdr:to>
      <xdr:col>55</xdr:col>
      <xdr:colOff>50800</xdr:colOff>
      <xdr:row>39</xdr:row>
      <xdr:rowOff>91622</xdr:rowOff>
    </xdr:to>
    <xdr:sp macro="" textlink="">
      <xdr:nvSpPr>
        <xdr:cNvPr id="133" name="楕円 132">
          <a:extLst>
            <a:ext uri="{FF2B5EF4-FFF2-40B4-BE49-F238E27FC236}">
              <a16:creationId xmlns:a16="http://schemas.microsoft.com/office/drawing/2014/main" id="{5105FF03-33A2-422E-A146-2AC8706C6E83}"/>
            </a:ext>
          </a:extLst>
        </xdr:cNvPr>
        <xdr:cNvSpPr/>
      </xdr:nvSpPr>
      <xdr:spPr>
        <a:xfrm>
          <a:off x="10426700" y="667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12899</xdr:rowOff>
    </xdr:from>
    <xdr:ext cx="469744" cy="259045"/>
    <xdr:sp macro="" textlink="">
      <xdr:nvSpPr>
        <xdr:cNvPr id="134" name="【図書館】&#10;一人当たり面積該当値テキスト">
          <a:extLst>
            <a:ext uri="{FF2B5EF4-FFF2-40B4-BE49-F238E27FC236}">
              <a16:creationId xmlns:a16="http://schemas.microsoft.com/office/drawing/2014/main" id="{8631E231-957D-4FFA-9EA0-A8F0ABCAD121}"/>
            </a:ext>
          </a:extLst>
        </xdr:cNvPr>
        <xdr:cNvSpPr txBox="1"/>
      </xdr:nvSpPr>
      <xdr:spPr>
        <a:xfrm>
          <a:off x="10515600"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11793</xdr:rowOff>
    </xdr:from>
    <xdr:to>
      <xdr:col>50</xdr:col>
      <xdr:colOff>165100</xdr:colOff>
      <xdr:row>39</xdr:row>
      <xdr:rowOff>113393</xdr:rowOff>
    </xdr:to>
    <xdr:sp macro="" textlink="">
      <xdr:nvSpPr>
        <xdr:cNvPr id="135" name="楕円 134">
          <a:extLst>
            <a:ext uri="{FF2B5EF4-FFF2-40B4-BE49-F238E27FC236}">
              <a16:creationId xmlns:a16="http://schemas.microsoft.com/office/drawing/2014/main" id="{9266CF34-DC81-4638-9687-CDC4B70578A2}"/>
            </a:ext>
          </a:extLst>
        </xdr:cNvPr>
        <xdr:cNvSpPr/>
      </xdr:nvSpPr>
      <xdr:spPr>
        <a:xfrm>
          <a:off x="9588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40822</xdr:rowOff>
    </xdr:from>
    <xdr:to>
      <xdr:col>55</xdr:col>
      <xdr:colOff>0</xdr:colOff>
      <xdr:row>39</xdr:row>
      <xdr:rowOff>62593</xdr:rowOff>
    </xdr:to>
    <xdr:cxnSp macro="">
      <xdr:nvCxnSpPr>
        <xdr:cNvPr id="136" name="直線コネクタ 135">
          <a:extLst>
            <a:ext uri="{FF2B5EF4-FFF2-40B4-BE49-F238E27FC236}">
              <a16:creationId xmlns:a16="http://schemas.microsoft.com/office/drawing/2014/main" id="{2E9856BC-9473-43CB-9466-26A38B35BAEA}"/>
            </a:ext>
          </a:extLst>
        </xdr:cNvPr>
        <xdr:cNvCxnSpPr/>
      </xdr:nvCxnSpPr>
      <xdr:spPr>
        <a:xfrm flipV="1">
          <a:off x="9639300" y="67273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11793</xdr:rowOff>
    </xdr:from>
    <xdr:to>
      <xdr:col>46</xdr:col>
      <xdr:colOff>38100</xdr:colOff>
      <xdr:row>39</xdr:row>
      <xdr:rowOff>113393</xdr:rowOff>
    </xdr:to>
    <xdr:sp macro="" textlink="">
      <xdr:nvSpPr>
        <xdr:cNvPr id="137" name="楕円 136">
          <a:extLst>
            <a:ext uri="{FF2B5EF4-FFF2-40B4-BE49-F238E27FC236}">
              <a16:creationId xmlns:a16="http://schemas.microsoft.com/office/drawing/2014/main" id="{F603351E-758C-4B65-99AB-75E1B9A5F77D}"/>
            </a:ext>
          </a:extLst>
        </xdr:cNvPr>
        <xdr:cNvSpPr/>
      </xdr:nvSpPr>
      <xdr:spPr>
        <a:xfrm>
          <a:off x="8699500" y="66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62593</xdr:rowOff>
    </xdr:from>
    <xdr:to>
      <xdr:col>50</xdr:col>
      <xdr:colOff>114300</xdr:colOff>
      <xdr:row>39</xdr:row>
      <xdr:rowOff>62593</xdr:rowOff>
    </xdr:to>
    <xdr:cxnSp macro="">
      <xdr:nvCxnSpPr>
        <xdr:cNvPr id="138" name="直線コネクタ 137">
          <a:extLst>
            <a:ext uri="{FF2B5EF4-FFF2-40B4-BE49-F238E27FC236}">
              <a16:creationId xmlns:a16="http://schemas.microsoft.com/office/drawing/2014/main" id="{E54F064F-9080-4D9E-9945-6F9CB7044BC3}"/>
            </a:ext>
          </a:extLst>
        </xdr:cNvPr>
        <xdr:cNvCxnSpPr/>
      </xdr:nvCxnSpPr>
      <xdr:spPr>
        <a:xfrm>
          <a:off x="8750300" y="6749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22678</xdr:rowOff>
    </xdr:from>
    <xdr:to>
      <xdr:col>41</xdr:col>
      <xdr:colOff>101600</xdr:colOff>
      <xdr:row>39</xdr:row>
      <xdr:rowOff>124278</xdr:rowOff>
    </xdr:to>
    <xdr:sp macro="" textlink="">
      <xdr:nvSpPr>
        <xdr:cNvPr id="139" name="楕円 138">
          <a:extLst>
            <a:ext uri="{FF2B5EF4-FFF2-40B4-BE49-F238E27FC236}">
              <a16:creationId xmlns:a16="http://schemas.microsoft.com/office/drawing/2014/main" id="{C54BAC0A-E12C-422F-963A-E07C47074D51}"/>
            </a:ext>
          </a:extLst>
        </xdr:cNvPr>
        <xdr:cNvSpPr/>
      </xdr:nvSpPr>
      <xdr:spPr>
        <a:xfrm>
          <a:off x="7810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62593</xdr:rowOff>
    </xdr:from>
    <xdr:to>
      <xdr:col>45</xdr:col>
      <xdr:colOff>177800</xdr:colOff>
      <xdr:row>39</xdr:row>
      <xdr:rowOff>73478</xdr:rowOff>
    </xdr:to>
    <xdr:cxnSp macro="">
      <xdr:nvCxnSpPr>
        <xdr:cNvPr id="140" name="直線コネクタ 139">
          <a:extLst>
            <a:ext uri="{FF2B5EF4-FFF2-40B4-BE49-F238E27FC236}">
              <a16:creationId xmlns:a16="http://schemas.microsoft.com/office/drawing/2014/main" id="{433DCFF7-E052-4E8B-8A30-DD10E900184E}"/>
            </a:ext>
          </a:extLst>
        </xdr:cNvPr>
        <xdr:cNvCxnSpPr/>
      </xdr:nvCxnSpPr>
      <xdr:spPr>
        <a:xfrm flipV="1">
          <a:off x="7861300" y="67491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33565</xdr:rowOff>
    </xdr:from>
    <xdr:to>
      <xdr:col>36</xdr:col>
      <xdr:colOff>165100</xdr:colOff>
      <xdr:row>39</xdr:row>
      <xdr:rowOff>135165</xdr:rowOff>
    </xdr:to>
    <xdr:sp macro="" textlink="">
      <xdr:nvSpPr>
        <xdr:cNvPr id="141" name="楕円 140">
          <a:extLst>
            <a:ext uri="{FF2B5EF4-FFF2-40B4-BE49-F238E27FC236}">
              <a16:creationId xmlns:a16="http://schemas.microsoft.com/office/drawing/2014/main" id="{B1AF1466-B060-497D-B3AB-0E0ED621A83E}"/>
            </a:ext>
          </a:extLst>
        </xdr:cNvPr>
        <xdr:cNvSpPr/>
      </xdr:nvSpPr>
      <xdr:spPr>
        <a:xfrm>
          <a:off x="6921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73478</xdr:rowOff>
    </xdr:from>
    <xdr:to>
      <xdr:col>41</xdr:col>
      <xdr:colOff>50800</xdr:colOff>
      <xdr:row>39</xdr:row>
      <xdr:rowOff>84365</xdr:rowOff>
    </xdr:to>
    <xdr:cxnSp macro="">
      <xdr:nvCxnSpPr>
        <xdr:cNvPr id="142" name="直線コネクタ 141">
          <a:extLst>
            <a:ext uri="{FF2B5EF4-FFF2-40B4-BE49-F238E27FC236}">
              <a16:creationId xmlns:a16="http://schemas.microsoft.com/office/drawing/2014/main" id="{E1836229-ACC5-4B59-9F06-C0193315A326}"/>
            </a:ext>
          </a:extLst>
        </xdr:cNvPr>
        <xdr:cNvCxnSpPr/>
      </xdr:nvCxnSpPr>
      <xdr:spPr>
        <a:xfrm flipV="1">
          <a:off x="6972300" y="6760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a:extLst>
            <a:ext uri="{FF2B5EF4-FFF2-40B4-BE49-F238E27FC236}">
              <a16:creationId xmlns:a16="http://schemas.microsoft.com/office/drawing/2014/main" id="{000F91F2-E0B7-4B9F-B550-3313E6B23F0D}"/>
            </a:ext>
          </a:extLst>
        </xdr:cNvPr>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a:extLst>
            <a:ext uri="{FF2B5EF4-FFF2-40B4-BE49-F238E27FC236}">
              <a16:creationId xmlns:a16="http://schemas.microsoft.com/office/drawing/2014/main" id="{CE9BD532-8DE9-4381-AC16-865B6FBF5CFB}"/>
            </a:ext>
          </a:extLst>
        </xdr:cNvPr>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a:extLst>
            <a:ext uri="{FF2B5EF4-FFF2-40B4-BE49-F238E27FC236}">
              <a16:creationId xmlns:a16="http://schemas.microsoft.com/office/drawing/2014/main" id="{76D5271E-E976-4C5B-B1FD-C17DB0BBE67F}"/>
            </a:ext>
          </a:extLst>
        </xdr:cNvPr>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a:extLst>
            <a:ext uri="{FF2B5EF4-FFF2-40B4-BE49-F238E27FC236}">
              <a16:creationId xmlns:a16="http://schemas.microsoft.com/office/drawing/2014/main" id="{DB68CA3A-1047-4290-B6C8-27687BC13573}"/>
            </a:ext>
          </a:extLst>
        </xdr:cNvPr>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104520</xdr:rowOff>
    </xdr:from>
    <xdr:ext cx="469744" cy="259045"/>
    <xdr:sp macro="" textlink="">
      <xdr:nvSpPr>
        <xdr:cNvPr id="147" name="n_1mainValue【図書館】&#10;一人当たり面積">
          <a:extLst>
            <a:ext uri="{FF2B5EF4-FFF2-40B4-BE49-F238E27FC236}">
              <a16:creationId xmlns:a16="http://schemas.microsoft.com/office/drawing/2014/main" id="{19D94C81-FCF5-4B0B-B86F-12BF0A76139F}"/>
            </a:ext>
          </a:extLst>
        </xdr:cNvPr>
        <xdr:cNvSpPr txBox="1"/>
      </xdr:nvSpPr>
      <xdr:spPr>
        <a:xfrm>
          <a:off x="93917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104520</xdr:rowOff>
    </xdr:from>
    <xdr:ext cx="469744" cy="259045"/>
    <xdr:sp macro="" textlink="">
      <xdr:nvSpPr>
        <xdr:cNvPr id="148" name="n_2mainValue【図書館】&#10;一人当たり面積">
          <a:extLst>
            <a:ext uri="{FF2B5EF4-FFF2-40B4-BE49-F238E27FC236}">
              <a16:creationId xmlns:a16="http://schemas.microsoft.com/office/drawing/2014/main" id="{ED7DD0B6-DF96-4530-A767-AD4112A18BFA}"/>
            </a:ext>
          </a:extLst>
        </xdr:cNvPr>
        <xdr:cNvSpPr txBox="1"/>
      </xdr:nvSpPr>
      <xdr:spPr>
        <a:xfrm>
          <a:off x="8515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115405</xdr:rowOff>
    </xdr:from>
    <xdr:ext cx="469744" cy="259045"/>
    <xdr:sp macro="" textlink="">
      <xdr:nvSpPr>
        <xdr:cNvPr id="149" name="n_3mainValue【図書館】&#10;一人当たり面積">
          <a:extLst>
            <a:ext uri="{FF2B5EF4-FFF2-40B4-BE49-F238E27FC236}">
              <a16:creationId xmlns:a16="http://schemas.microsoft.com/office/drawing/2014/main" id="{66181727-A97B-44B5-ABA9-7430C650D3FC}"/>
            </a:ext>
          </a:extLst>
        </xdr:cNvPr>
        <xdr:cNvSpPr txBox="1"/>
      </xdr:nvSpPr>
      <xdr:spPr>
        <a:xfrm>
          <a:off x="762642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126292</xdr:rowOff>
    </xdr:from>
    <xdr:ext cx="469744" cy="259045"/>
    <xdr:sp macro="" textlink="">
      <xdr:nvSpPr>
        <xdr:cNvPr id="150" name="n_4mainValue【図書館】&#10;一人当たり面積">
          <a:extLst>
            <a:ext uri="{FF2B5EF4-FFF2-40B4-BE49-F238E27FC236}">
              <a16:creationId xmlns:a16="http://schemas.microsoft.com/office/drawing/2014/main" id="{920962C5-D0BB-475C-9F88-2E97C9ACF229}"/>
            </a:ext>
          </a:extLst>
        </xdr:cNvPr>
        <xdr:cNvSpPr txBox="1"/>
      </xdr:nvSpPr>
      <xdr:spPr>
        <a:xfrm>
          <a:off x="6737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3E36FE0C-DFF2-48B3-8C85-C5941A7022E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BB9729EA-FA41-4667-9596-8094EA1894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954603CB-F988-4FAC-9A0D-515670AEFE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E2183803-7D23-45DF-A395-FAEB28136F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D8241F05-4B38-4F18-A3F4-64FF745734A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48E69A43-FAEA-4F9D-BF5A-410C69D88B4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40F0844-11F1-4BA9-8889-5E1A71C9F36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C9C4936C-D993-4008-974D-6ED0D42D5E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BC50FB0A-EF82-46B2-9453-505E0A864D3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8D9A72E4-56D2-4587-AE32-D5AD195024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480164D2-3138-4D9C-B47C-FD5D8BE2D0C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6B30A390-D4D4-4956-89EE-6D5E471B1E5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363DFC46-B73B-4904-99F8-FE21C1F66E0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9E9F1B-CBC1-4EAE-A23B-C43CB422762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56798C9A-8976-4EDE-BBCB-7CCB9865326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508E311C-21EC-4F32-9AB5-BDA9F24E774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F70825BE-D72C-4068-8D83-28663BBBA51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A327B39A-870F-49A0-9FEE-FFCA9D1EFA5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DCF6F7C7-747F-45BA-8FE6-EBFF706CBD6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5414338D-DEFC-4682-9A3D-CCD37CCAFBF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86258C0B-8E06-4639-B86D-EAF215F1E4DE}"/>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7FBE013-2A3F-418A-907B-1D0BB6CA79C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FE567398-6245-44B3-A24D-1A4D6EE7487A}"/>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D135704D-10B7-43B1-9AA3-F3C32C59C48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8939E136-E882-4CA9-A2B0-A5AA341F7FBF}"/>
            </a:ext>
          </a:extLst>
        </xdr:cNvPr>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6E7BA66D-5F87-4207-893A-A4899EFE5DED}"/>
            </a:ext>
          </a:extLst>
        </xdr:cNvPr>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EA251CB0-65F3-45C8-B0FE-EB8D8226895B}"/>
            </a:ext>
          </a:extLst>
        </xdr:cNvPr>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6397E59C-19DA-438A-82FB-411044C05ED2}"/>
            </a:ext>
          </a:extLst>
        </xdr:cNvPr>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DD6500C8-3D94-4D5D-A239-EBCA1835359D}"/>
            </a:ext>
          </a:extLst>
        </xdr:cNvPr>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165752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1BAADE73-E6AC-4FE5-AB24-394F26BD0077}"/>
            </a:ext>
          </a:extLst>
        </xdr:cNvPr>
        <xdr:cNvSpPr txBox="1"/>
      </xdr:nvSpPr>
      <xdr:spPr>
        <a:xfrm>
          <a:off x="4673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55B9A79D-1DCC-482B-A493-D13264AA68F0}"/>
            </a:ext>
          </a:extLst>
        </xdr:cNvPr>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a:extLst>
            <a:ext uri="{FF2B5EF4-FFF2-40B4-BE49-F238E27FC236}">
              <a16:creationId xmlns:a16="http://schemas.microsoft.com/office/drawing/2014/main" id="{E0C896F3-13E5-4CD6-BA43-052B80A3504E}"/>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a:extLst>
            <a:ext uri="{FF2B5EF4-FFF2-40B4-BE49-F238E27FC236}">
              <a16:creationId xmlns:a16="http://schemas.microsoft.com/office/drawing/2014/main" id="{FCBBA4D6-5759-40C0-A172-FB62B025860F}"/>
            </a:ext>
          </a:extLst>
        </xdr:cNvPr>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a:extLst>
            <a:ext uri="{FF2B5EF4-FFF2-40B4-BE49-F238E27FC236}">
              <a16:creationId xmlns:a16="http://schemas.microsoft.com/office/drawing/2014/main" id="{81668FFA-8C6F-471A-A11A-CB203FF0E512}"/>
            </a:ext>
          </a:extLst>
        </xdr:cNvPr>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31C3EC94-91B0-41F0-8C07-CD28C000544A}"/>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3DD6282-21F4-467E-B0F6-D7B193F599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D2A2094-D5C7-4319-8EDC-A5B77CF2E24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6D53F4D-0684-420A-9825-06A23DEC08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414703D-0796-47FD-9D33-26339030FB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EE63BBA-BB25-4E31-8437-D96EC21E5D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91" name="楕円 190">
          <a:extLst>
            <a:ext uri="{FF2B5EF4-FFF2-40B4-BE49-F238E27FC236}">
              <a16:creationId xmlns:a16="http://schemas.microsoft.com/office/drawing/2014/main" id="{A514B72F-9596-4AFD-93D4-CDFF20FFC467}"/>
            </a:ext>
          </a:extLst>
        </xdr:cNvPr>
        <xdr:cNvSpPr/>
      </xdr:nvSpPr>
      <xdr:spPr>
        <a:xfrm>
          <a:off x="4584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10177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2A0D8D3C-1ADA-44BF-8D7A-A4B5A27F90E8}"/>
            </a:ext>
          </a:extLst>
        </xdr:cNvPr>
        <xdr:cNvSpPr txBox="1"/>
      </xdr:nvSpPr>
      <xdr:spPr>
        <a:xfrm>
          <a:off x="4673600"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93" name="楕円 192">
          <a:extLst>
            <a:ext uri="{FF2B5EF4-FFF2-40B4-BE49-F238E27FC236}">
              <a16:creationId xmlns:a16="http://schemas.microsoft.com/office/drawing/2014/main" id="{9DC008AC-81BC-4ECB-A53B-8ABEC90DA8A7}"/>
            </a:ext>
          </a:extLst>
        </xdr:cNvPr>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167640</xdr:rowOff>
    </xdr:from>
    <xdr:to>
      <xdr:col>24</xdr:col>
      <xdr:colOff>63500</xdr:colOff>
      <xdr:row>60</xdr:row>
      <xdr:rowOff>38100</xdr:rowOff>
    </xdr:to>
    <xdr:cxnSp macro="">
      <xdr:nvCxnSpPr>
        <xdr:cNvPr id="194" name="直線コネクタ 193">
          <a:extLst>
            <a:ext uri="{FF2B5EF4-FFF2-40B4-BE49-F238E27FC236}">
              <a16:creationId xmlns:a16="http://schemas.microsoft.com/office/drawing/2014/main" id="{7818B969-F546-40FA-82B3-280601B6E6F0}"/>
            </a:ext>
          </a:extLst>
        </xdr:cNvPr>
        <xdr:cNvCxnSpPr/>
      </xdr:nvCxnSpPr>
      <xdr:spPr>
        <a:xfrm>
          <a:off x="3797300" y="102831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95" name="楕円 194">
          <a:extLst>
            <a:ext uri="{FF2B5EF4-FFF2-40B4-BE49-F238E27FC236}">
              <a16:creationId xmlns:a16="http://schemas.microsoft.com/office/drawing/2014/main" id="{FBABE6D6-4728-4D13-BE99-FF4C6DD6A481}"/>
            </a:ext>
          </a:extLst>
        </xdr:cNvPr>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167640</xdr:rowOff>
    </xdr:to>
    <xdr:cxnSp macro="">
      <xdr:nvCxnSpPr>
        <xdr:cNvPr id="196" name="直線コネクタ 195">
          <a:extLst>
            <a:ext uri="{FF2B5EF4-FFF2-40B4-BE49-F238E27FC236}">
              <a16:creationId xmlns:a16="http://schemas.microsoft.com/office/drawing/2014/main" id="{55BB3261-0C3B-47A0-B515-D760F53324F9}"/>
            </a:ext>
          </a:extLst>
        </xdr:cNvPr>
        <xdr:cNvCxnSpPr/>
      </xdr:nvCxnSpPr>
      <xdr:spPr>
        <a:xfrm>
          <a:off x="2908300" y="1024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33020</xdr:rowOff>
    </xdr:from>
    <xdr:to>
      <xdr:col>10</xdr:col>
      <xdr:colOff>165100</xdr:colOff>
      <xdr:row>59</xdr:row>
      <xdr:rowOff>134620</xdr:rowOff>
    </xdr:to>
    <xdr:sp macro="" textlink="">
      <xdr:nvSpPr>
        <xdr:cNvPr id="197" name="楕円 196">
          <a:extLst>
            <a:ext uri="{FF2B5EF4-FFF2-40B4-BE49-F238E27FC236}">
              <a16:creationId xmlns:a16="http://schemas.microsoft.com/office/drawing/2014/main" id="{9D6C44E2-F62B-401D-B4E0-211AA571490A}"/>
            </a:ext>
          </a:extLst>
        </xdr:cNvPr>
        <xdr:cNvSpPr/>
      </xdr:nvSpPr>
      <xdr:spPr>
        <a:xfrm>
          <a:off x="1968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83820</xdr:rowOff>
    </xdr:from>
    <xdr:to>
      <xdr:col>15</xdr:col>
      <xdr:colOff>50800</xdr:colOff>
      <xdr:row>59</xdr:row>
      <xdr:rowOff>127635</xdr:rowOff>
    </xdr:to>
    <xdr:cxnSp macro="">
      <xdr:nvCxnSpPr>
        <xdr:cNvPr id="198" name="直線コネクタ 197">
          <a:extLst>
            <a:ext uri="{FF2B5EF4-FFF2-40B4-BE49-F238E27FC236}">
              <a16:creationId xmlns:a16="http://schemas.microsoft.com/office/drawing/2014/main" id="{A7488A4C-F2CC-4BB7-AFFB-0DE0A39E59B8}"/>
            </a:ext>
          </a:extLst>
        </xdr:cNvPr>
        <xdr:cNvCxnSpPr/>
      </xdr:nvCxnSpPr>
      <xdr:spPr>
        <a:xfrm>
          <a:off x="2019300" y="101993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160655</xdr:rowOff>
    </xdr:from>
    <xdr:to>
      <xdr:col>6</xdr:col>
      <xdr:colOff>38100</xdr:colOff>
      <xdr:row>59</xdr:row>
      <xdr:rowOff>90805</xdr:rowOff>
    </xdr:to>
    <xdr:sp macro="" textlink="">
      <xdr:nvSpPr>
        <xdr:cNvPr id="199" name="楕円 198">
          <a:extLst>
            <a:ext uri="{FF2B5EF4-FFF2-40B4-BE49-F238E27FC236}">
              <a16:creationId xmlns:a16="http://schemas.microsoft.com/office/drawing/2014/main" id="{6CBFF632-5BBE-41D2-979A-C4709BC49D01}"/>
            </a:ext>
          </a:extLst>
        </xdr:cNvPr>
        <xdr:cNvSpPr/>
      </xdr:nvSpPr>
      <xdr:spPr>
        <a:xfrm>
          <a:off x="1079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40005</xdr:rowOff>
    </xdr:from>
    <xdr:to>
      <xdr:col>10</xdr:col>
      <xdr:colOff>114300</xdr:colOff>
      <xdr:row>59</xdr:row>
      <xdr:rowOff>83820</xdr:rowOff>
    </xdr:to>
    <xdr:cxnSp macro="">
      <xdr:nvCxnSpPr>
        <xdr:cNvPr id="200" name="直線コネクタ 199">
          <a:extLst>
            <a:ext uri="{FF2B5EF4-FFF2-40B4-BE49-F238E27FC236}">
              <a16:creationId xmlns:a16="http://schemas.microsoft.com/office/drawing/2014/main" id="{2371F630-9191-4C9B-ABC8-423302A6CFD0}"/>
            </a:ext>
          </a:extLst>
        </xdr:cNvPr>
        <xdr:cNvCxnSpPr/>
      </xdr:nvCxnSpPr>
      <xdr:spPr>
        <a:xfrm>
          <a:off x="1130300" y="101555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201" name="n_1aveValue【体育館・プール】&#10;有形固定資産減価償却率">
          <a:extLst>
            <a:ext uri="{FF2B5EF4-FFF2-40B4-BE49-F238E27FC236}">
              <a16:creationId xmlns:a16="http://schemas.microsoft.com/office/drawing/2014/main" id="{EACB8F6E-8287-46F4-8BF7-C2643D6DE4A3}"/>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22877</xdr:rowOff>
    </xdr:from>
    <xdr:ext cx="405111" cy="259045"/>
    <xdr:sp macro="" textlink="">
      <xdr:nvSpPr>
        <xdr:cNvPr id="202" name="n_2aveValue【体育館・プール】&#10;有形固定資産減価償却率">
          <a:extLst>
            <a:ext uri="{FF2B5EF4-FFF2-40B4-BE49-F238E27FC236}">
              <a16:creationId xmlns:a16="http://schemas.microsoft.com/office/drawing/2014/main" id="{423E6EBF-70E7-4F77-962E-9BEEBC0DF4F0}"/>
            </a:ext>
          </a:extLst>
        </xdr:cNvPr>
        <xdr:cNvSpPr txBox="1"/>
      </xdr:nvSpPr>
      <xdr:spPr>
        <a:xfrm>
          <a:off x="2705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3" name="n_3aveValue【体育館・プール】&#10;有形固定資産減価償却率">
          <a:extLst>
            <a:ext uri="{FF2B5EF4-FFF2-40B4-BE49-F238E27FC236}">
              <a16:creationId xmlns:a16="http://schemas.microsoft.com/office/drawing/2014/main" id="{681A5304-C89B-430A-B3DA-A1C425AC6881}"/>
            </a:ext>
          </a:extLst>
        </xdr:cNvPr>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4" name="n_4aveValue【体育館・プール】&#10;有形固定資産減価償却率">
          <a:extLst>
            <a:ext uri="{FF2B5EF4-FFF2-40B4-BE49-F238E27FC236}">
              <a16:creationId xmlns:a16="http://schemas.microsoft.com/office/drawing/2014/main" id="{DC2853C0-13EC-42EF-B4D9-50D4BCF2F206}"/>
            </a:ext>
          </a:extLst>
        </xdr:cNvPr>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38117</xdr:rowOff>
    </xdr:from>
    <xdr:ext cx="405111" cy="259045"/>
    <xdr:sp macro="" textlink="">
      <xdr:nvSpPr>
        <xdr:cNvPr id="205" name="n_1mainValue【体育館・プール】&#10;有形固定資産減価償却率">
          <a:extLst>
            <a:ext uri="{FF2B5EF4-FFF2-40B4-BE49-F238E27FC236}">
              <a16:creationId xmlns:a16="http://schemas.microsoft.com/office/drawing/2014/main" id="{0A9BBA77-396D-4C32-9FAC-1BA9D8B3C96D}"/>
            </a:ext>
          </a:extLst>
        </xdr:cNvPr>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206" name="n_2mainValue【体育館・プール】&#10;有形固定資産減価償却率">
          <a:extLst>
            <a:ext uri="{FF2B5EF4-FFF2-40B4-BE49-F238E27FC236}">
              <a16:creationId xmlns:a16="http://schemas.microsoft.com/office/drawing/2014/main" id="{A6E45FB2-68E1-44DC-A2BC-25FC26DE3C75}"/>
            </a:ext>
          </a:extLst>
        </xdr:cNvPr>
        <xdr:cNvSpPr txBox="1"/>
      </xdr:nvSpPr>
      <xdr:spPr>
        <a:xfrm>
          <a:off x="2705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151147</xdr:rowOff>
    </xdr:from>
    <xdr:ext cx="405111" cy="259045"/>
    <xdr:sp macro="" textlink="">
      <xdr:nvSpPr>
        <xdr:cNvPr id="207" name="n_3mainValue【体育館・プール】&#10;有形固定資産減価償却率">
          <a:extLst>
            <a:ext uri="{FF2B5EF4-FFF2-40B4-BE49-F238E27FC236}">
              <a16:creationId xmlns:a16="http://schemas.microsoft.com/office/drawing/2014/main" id="{403B9149-5501-4FBE-BF50-07610053507F}"/>
            </a:ext>
          </a:extLst>
        </xdr:cNvPr>
        <xdr:cNvSpPr txBox="1"/>
      </xdr:nvSpPr>
      <xdr:spPr>
        <a:xfrm>
          <a:off x="1816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107332</xdr:rowOff>
    </xdr:from>
    <xdr:ext cx="405111" cy="259045"/>
    <xdr:sp macro="" textlink="">
      <xdr:nvSpPr>
        <xdr:cNvPr id="208" name="n_4mainValue【体育館・プール】&#10;有形固定資産減価償却率">
          <a:extLst>
            <a:ext uri="{FF2B5EF4-FFF2-40B4-BE49-F238E27FC236}">
              <a16:creationId xmlns:a16="http://schemas.microsoft.com/office/drawing/2014/main" id="{234583AD-D903-4F27-8CC9-AD370EEA30EB}"/>
            </a:ext>
          </a:extLst>
        </xdr:cNvPr>
        <xdr:cNvSpPr txBox="1"/>
      </xdr:nvSpPr>
      <xdr:spPr>
        <a:xfrm>
          <a:off x="927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D47C79C1-C156-43BC-8D96-AD8B7C2766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F21E313D-C293-4763-BCF4-E4987B0955C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B0695864-391B-4435-B3D2-67C1E19119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FF1C05C4-BBE0-479F-93D5-6EFE207B13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454B2D60-6DD7-4D63-8684-A697594D0B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53DB4DD8-AE08-44DE-8864-E22ADB49DAD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62B6F31F-4D3E-4696-9AE5-62B78652B4A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781EEDC6-B343-48BF-A30F-2BDBAA43DE8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7942B10C-9A55-4D00-A642-1E681AFA153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D7056317-3D2E-4E26-939F-EAD5A4F03A7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BCBDFB-C5A3-44BC-B631-2F4E95E7D0C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D64B1E57-E7B5-48C9-8A67-38102903E4C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BBF81768-3307-40E8-AD27-CFCFA23EB0E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657A7530-68C0-4007-8E6A-0DB3B91E99D8}"/>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FB6F94E7-D6CA-498C-9A07-412F60C9408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BFA2712B-427D-49CE-86DD-7F452EF039A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1C734DBF-DCDB-44AC-86F3-10D76C2CF73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AC7BD789-3F4F-48FA-B9B3-ACAB0204478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19A5A50A-2DC0-4DC5-B08B-DF28DF199043}"/>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A121D480-507A-4261-8922-63682651E60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7A81D0E6-7B07-41C7-A9AD-7C076AAE81F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95C00A0F-70FD-47BA-871C-2B4C86696E7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C622E010-5860-429A-A070-101698AE254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5D610CB4-BC35-4280-A973-C128AFA6EC9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F9061474-9C96-485A-8007-22F1CB3BF9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4B6E1EFE-92C4-4AA3-BEFA-07ADDB0B379D}"/>
            </a:ext>
          </a:extLst>
        </xdr:cNvPr>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0655AC0B-93D7-44E1-8AD1-EC6FD0C7699B}"/>
            </a:ext>
          </a:extLst>
        </xdr:cNvPr>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B0D7DD70-462E-4F0E-97EC-7E04D6B2C4BF}"/>
            </a:ext>
          </a:extLst>
        </xdr:cNvPr>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1185930B-85BE-419F-97B7-B87EC63A2C9A}"/>
            </a:ext>
          </a:extLst>
        </xdr:cNvPr>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AF8697DE-3386-4E7C-8AAD-71311F97DDB5}"/>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9" name="【体育館・プール】&#10;一人当たり面積平均値テキスト">
          <a:extLst>
            <a:ext uri="{FF2B5EF4-FFF2-40B4-BE49-F238E27FC236}">
              <a16:creationId xmlns:a16="http://schemas.microsoft.com/office/drawing/2014/main" id="{678099B0-E83A-41EE-B22F-F4F3B96AEE18}"/>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285AFA9F-D4BD-4EFD-AF42-531835657024}"/>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a:extLst>
            <a:ext uri="{FF2B5EF4-FFF2-40B4-BE49-F238E27FC236}">
              <a16:creationId xmlns:a16="http://schemas.microsoft.com/office/drawing/2014/main" id="{B5D44924-C115-435D-A956-C8D59F2CF898}"/>
            </a:ext>
          </a:extLst>
        </xdr:cNvPr>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a:extLst>
            <a:ext uri="{FF2B5EF4-FFF2-40B4-BE49-F238E27FC236}">
              <a16:creationId xmlns:a16="http://schemas.microsoft.com/office/drawing/2014/main" id="{DF3FEE4A-BEF4-4ABC-BDD0-48954CF56188}"/>
            </a:ext>
          </a:extLst>
        </xdr:cNvPr>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a:extLst>
            <a:ext uri="{FF2B5EF4-FFF2-40B4-BE49-F238E27FC236}">
              <a16:creationId xmlns:a16="http://schemas.microsoft.com/office/drawing/2014/main" id="{4B17BB2D-D92C-4FE6-AEB7-4D43EAF3EF90}"/>
            </a:ext>
          </a:extLst>
        </xdr:cNvPr>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a:extLst>
            <a:ext uri="{FF2B5EF4-FFF2-40B4-BE49-F238E27FC236}">
              <a16:creationId xmlns:a16="http://schemas.microsoft.com/office/drawing/2014/main" id="{87144801-5A8A-4AC5-9A22-EE71D3FF4342}"/>
            </a:ext>
          </a:extLst>
        </xdr:cNvPr>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5DBDEF7-B32F-4655-9C6B-C3F238D7C0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7411402-B069-47EC-9518-1ED63E86712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C12DF62B-1475-4531-BFB2-3B9E73149DC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8425391-7550-441B-AB06-DAB644711DD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B7F06556-07D8-49EE-9172-EBC699B17EC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151674</xdr:rowOff>
    </xdr:from>
    <xdr:to>
      <xdr:col>55</xdr:col>
      <xdr:colOff>50800</xdr:colOff>
      <xdr:row>58</xdr:row>
      <xdr:rowOff>81824</xdr:rowOff>
    </xdr:to>
    <xdr:sp macro="" textlink="">
      <xdr:nvSpPr>
        <xdr:cNvPr id="250" name="楕円 249">
          <a:extLst>
            <a:ext uri="{FF2B5EF4-FFF2-40B4-BE49-F238E27FC236}">
              <a16:creationId xmlns:a16="http://schemas.microsoft.com/office/drawing/2014/main" id="{4B1B9304-8212-4838-B312-B932C6984F67}"/>
            </a:ext>
          </a:extLst>
        </xdr:cNvPr>
        <xdr:cNvSpPr/>
      </xdr:nvSpPr>
      <xdr:spPr>
        <a:xfrm>
          <a:off x="104267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3101</xdr:rowOff>
    </xdr:from>
    <xdr:ext cx="469744" cy="259045"/>
    <xdr:sp macro="" textlink="">
      <xdr:nvSpPr>
        <xdr:cNvPr id="251" name="【体育館・プール】&#10;一人当たり面積該当値テキスト">
          <a:extLst>
            <a:ext uri="{FF2B5EF4-FFF2-40B4-BE49-F238E27FC236}">
              <a16:creationId xmlns:a16="http://schemas.microsoft.com/office/drawing/2014/main" id="{1E4911F2-2EF5-4528-A604-38EBEFDB960B}"/>
            </a:ext>
          </a:extLst>
        </xdr:cNvPr>
        <xdr:cNvSpPr txBox="1"/>
      </xdr:nvSpPr>
      <xdr:spPr>
        <a:xfrm>
          <a:off x="10515600" y="977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7983</xdr:rowOff>
    </xdr:from>
    <xdr:to>
      <xdr:col>50</xdr:col>
      <xdr:colOff>165100</xdr:colOff>
      <xdr:row>58</xdr:row>
      <xdr:rowOff>109583</xdr:rowOff>
    </xdr:to>
    <xdr:sp macro="" textlink="">
      <xdr:nvSpPr>
        <xdr:cNvPr id="252" name="楕円 251">
          <a:extLst>
            <a:ext uri="{FF2B5EF4-FFF2-40B4-BE49-F238E27FC236}">
              <a16:creationId xmlns:a16="http://schemas.microsoft.com/office/drawing/2014/main" id="{D059117C-B1B8-407D-9530-22A95808AAFC}"/>
            </a:ext>
          </a:extLst>
        </xdr:cNvPr>
        <xdr:cNvSpPr/>
      </xdr:nvSpPr>
      <xdr:spPr>
        <a:xfrm>
          <a:off x="9588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31024</xdr:rowOff>
    </xdr:from>
    <xdr:to>
      <xdr:col>55</xdr:col>
      <xdr:colOff>0</xdr:colOff>
      <xdr:row>58</xdr:row>
      <xdr:rowOff>58783</xdr:rowOff>
    </xdr:to>
    <xdr:cxnSp macro="">
      <xdr:nvCxnSpPr>
        <xdr:cNvPr id="253" name="直線コネクタ 252">
          <a:extLst>
            <a:ext uri="{FF2B5EF4-FFF2-40B4-BE49-F238E27FC236}">
              <a16:creationId xmlns:a16="http://schemas.microsoft.com/office/drawing/2014/main" id="{AC146FD2-C635-49F0-A970-EFFC45CB8119}"/>
            </a:ext>
          </a:extLst>
        </xdr:cNvPr>
        <xdr:cNvCxnSpPr/>
      </xdr:nvCxnSpPr>
      <xdr:spPr>
        <a:xfrm flipV="1">
          <a:off x="9639300" y="99751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27577</xdr:rowOff>
    </xdr:from>
    <xdr:to>
      <xdr:col>46</xdr:col>
      <xdr:colOff>38100</xdr:colOff>
      <xdr:row>58</xdr:row>
      <xdr:rowOff>129177</xdr:rowOff>
    </xdr:to>
    <xdr:sp macro="" textlink="">
      <xdr:nvSpPr>
        <xdr:cNvPr id="254" name="楕円 253">
          <a:extLst>
            <a:ext uri="{FF2B5EF4-FFF2-40B4-BE49-F238E27FC236}">
              <a16:creationId xmlns:a16="http://schemas.microsoft.com/office/drawing/2014/main" id="{87A0B533-1C2E-4A26-81FA-A227D05D4257}"/>
            </a:ext>
          </a:extLst>
        </xdr:cNvPr>
        <xdr:cNvSpPr/>
      </xdr:nvSpPr>
      <xdr:spPr>
        <a:xfrm>
          <a:off x="8699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58783</xdr:rowOff>
    </xdr:from>
    <xdr:to>
      <xdr:col>50</xdr:col>
      <xdr:colOff>114300</xdr:colOff>
      <xdr:row>58</xdr:row>
      <xdr:rowOff>78377</xdr:rowOff>
    </xdr:to>
    <xdr:cxnSp macro="">
      <xdr:nvCxnSpPr>
        <xdr:cNvPr id="255" name="直線コネクタ 254">
          <a:extLst>
            <a:ext uri="{FF2B5EF4-FFF2-40B4-BE49-F238E27FC236}">
              <a16:creationId xmlns:a16="http://schemas.microsoft.com/office/drawing/2014/main" id="{1FFA631F-AEC9-4AAC-8CE6-989232E755A3}"/>
            </a:ext>
          </a:extLst>
        </xdr:cNvPr>
        <xdr:cNvCxnSpPr/>
      </xdr:nvCxnSpPr>
      <xdr:spPr>
        <a:xfrm flipV="1">
          <a:off x="8750300" y="1000288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47172</xdr:rowOff>
    </xdr:from>
    <xdr:to>
      <xdr:col>41</xdr:col>
      <xdr:colOff>101600</xdr:colOff>
      <xdr:row>58</xdr:row>
      <xdr:rowOff>148772</xdr:rowOff>
    </xdr:to>
    <xdr:sp macro="" textlink="">
      <xdr:nvSpPr>
        <xdr:cNvPr id="256" name="楕円 255">
          <a:extLst>
            <a:ext uri="{FF2B5EF4-FFF2-40B4-BE49-F238E27FC236}">
              <a16:creationId xmlns:a16="http://schemas.microsoft.com/office/drawing/2014/main" id="{24086348-CA96-43AB-8031-DAE5F1D3BC77}"/>
            </a:ext>
          </a:extLst>
        </xdr:cNvPr>
        <xdr:cNvSpPr/>
      </xdr:nvSpPr>
      <xdr:spPr>
        <a:xfrm>
          <a:off x="7810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78377</xdr:rowOff>
    </xdr:from>
    <xdr:to>
      <xdr:col>45</xdr:col>
      <xdr:colOff>177800</xdr:colOff>
      <xdr:row>58</xdr:row>
      <xdr:rowOff>97972</xdr:rowOff>
    </xdr:to>
    <xdr:cxnSp macro="">
      <xdr:nvCxnSpPr>
        <xdr:cNvPr id="257" name="直線コネクタ 256">
          <a:extLst>
            <a:ext uri="{FF2B5EF4-FFF2-40B4-BE49-F238E27FC236}">
              <a16:creationId xmlns:a16="http://schemas.microsoft.com/office/drawing/2014/main" id="{F2C0FE57-7F60-4A4B-8408-208782BC5C7E}"/>
            </a:ext>
          </a:extLst>
        </xdr:cNvPr>
        <xdr:cNvCxnSpPr/>
      </xdr:nvCxnSpPr>
      <xdr:spPr>
        <a:xfrm flipV="1">
          <a:off x="7861300" y="100224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65133</xdr:rowOff>
    </xdr:from>
    <xdr:to>
      <xdr:col>36</xdr:col>
      <xdr:colOff>165100</xdr:colOff>
      <xdr:row>58</xdr:row>
      <xdr:rowOff>166733</xdr:rowOff>
    </xdr:to>
    <xdr:sp macro="" textlink="">
      <xdr:nvSpPr>
        <xdr:cNvPr id="258" name="楕円 257">
          <a:extLst>
            <a:ext uri="{FF2B5EF4-FFF2-40B4-BE49-F238E27FC236}">
              <a16:creationId xmlns:a16="http://schemas.microsoft.com/office/drawing/2014/main" id="{7B3FDA82-113A-4239-AA31-B4EDA48097C6}"/>
            </a:ext>
          </a:extLst>
        </xdr:cNvPr>
        <xdr:cNvSpPr/>
      </xdr:nvSpPr>
      <xdr:spPr>
        <a:xfrm>
          <a:off x="6921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97972</xdr:rowOff>
    </xdr:from>
    <xdr:to>
      <xdr:col>41</xdr:col>
      <xdr:colOff>50800</xdr:colOff>
      <xdr:row>58</xdr:row>
      <xdr:rowOff>115933</xdr:rowOff>
    </xdr:to>
    <xdr:cxnSp macro="">
      <xdr:nvCxnSpPr>
        <xdr:cNvPr id="259" name="直線コネクタ 258">
          <a:extLst>
            <a:ext uri="{FF2B5EF4-FFF2-40B4-BE49-F238E27FC236}">
              <a16:creationId xmlns:a16="http://schemas.microsoft.com/office/drawing/2014/main" id="{0A220CDD-C5CE-4CDC-9CE4-B56CF88A4394}"/>
            </a:ext>
          </a:extLst>
        </xdr:cNvPr>
        <xdr:cNvCxnSpPr/>
      </xdr:nvCxnSpPr>
      <xdr:spPr>
        <a:xfrm flipV="1">
          <a:off x="6972300" y="100420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107242</xdr:rowOff>
    </xdr:from>
    <xdr:ext cx="469744" cy="259045"/>
    <xdr:sp macro="" textlink="">
      <xdr:nvSpPr>
        <xdr:cNvPr id="260" name="n_1aveValue【体育館・プール】&#10;一人当たり面積">
          <a:extLst>
            <a:ext uri="{FF2B5EF4-FFF2-40B4-BE49-F238E27FC236}">
              <a16:creationId xmlns:a16="http://schemas.microsoft.com/office/drawing/2014/main" id="{77107A7E-F508-4B1B-8D1C-C45F12F1E458}"/>
            </a:ext>
          </a:extLst>
        </xdr:cNvPr>
        <xdr:cNvSpPr txBox="1"/>
      </xdr:nvSpPr>
      <xdr:spPr>
        <a:xfrm>
          <a:off x="9391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89280</xdr:rowOff>
    </xdr:from>
    <xdr:ext cx="469744" cy="259045"/>
    <xdr:sp macro="" textlink="">
      <xdr:nvSpPr>
        <xdr:cNvPr id="261" name="n_2aveValue【体育館・プール】&#10;一人当たり面積">
          <a:extLst>
            <a:ext uri="{FF2B5EF4-FFF2-40B4-BE49-F238E27FC236}">
              <a16:creationId xmlns:a16="http://schemas.microsoft.com/office/drawing/2014/main" id="{93D42D26-9587-4237-B022-03BE2B5AC37C}"/>
            </a:ext>
          </a:extLst>
        </xdr:cNvPr>
        <xdr:cNvSpPr txBox="1"/>
      </xdr:nvSpPr>
      <xdr:spPr>
        <a:xfrm>
          <a:off x="8515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126836</xdr:rowOff>
    </xdr:from>
    <xdr:ext cx="469744" cy="259045"/>
    <xdr:sp macro="" textlink="">
      <xdr:nvSpPr>
        <xdr:cNvPr id="262" name="n_3aveValue【体育館・プール】&#10;一人当たり面積">
          <a:extLst>
            <a:ext uri="{FF2B5EF4-FFF2-40B4-BE49-F238E27FC236}">
              <a16:creationId xmlns:a16="http://schemas.microsoft.com/office/drawing/2014/main" id="{B57FB18A-B150-4AAF-A757-7FECB1285E03}"/>
            </a:ext>
          </a:extLst>
        </xdr:cNvPr>
        <xdr:cNvSpPr txBox="1"/>
      </xdr:nvSpPr>
      <xdr:spPr>
        <a:xfrm>
          <a:off x="7626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117039</xdr:rowOff>
    </xdr:from>
    <xdr:ext cx="469744" cy="259045"/>
    <xdr:sp macro="" textlink="">
      <xdr:nvSpPr>
        <xdr:cNvPr id="263" name="n_4aveValue【体育館・プール】&#10;一人当たり面積">
          <a:extLst>
            <a:ext uri="{FF2B5EF4-FFF2-40B4-BE49-F238E27FC236}">
              <a16:creationId xmlns:a16="http://schemas.microsoft.com/office/drawing/2014/main" id="{D524F988-FA1E-4777-82FE-EE05522AFE2E}"/>
            </a:ext>
          </a:extLst>
        </xdr:cNvPr>
        <xdr:cNvSpPr txBox="1"/>
      </xdr:nvSpPr>
      <xdr:spPr>
        <a:xfrm>
          <a:off x="6737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56</xdr:row>
      <xdr:rowOff>126110</xdr:rowOff>
    </xdr:from>
    <xdr:ext cx="469744" cy="259045"/>
    <xdr:sp macro="" textlink="">
      <xdr:nvSpPr>
        <xdr:cNvPr id="264" name="n_1mainValue【体育館・プール】&#10;一人当たり面積">
          <a:extLst>
            <a:ext uri="{FF2B5EF4-FFF2-40B4-BE49-F238E27FC236}">
              <a16:creationId xmlns:a16="http://schemas.microsoft.com/office/drawing/2014/main" id="{9CBA776C-CCCD-4231-9FAD-B0DED5A9C56A}"/>
            </a:ext>
          </a:extLst>
        </xdr:cNvPr>
        <xdr:cNvSpPr txBox="1"/>
      </xdr:nvSpPr>
      <xdr:spPr>
        <a:xfrm>
          <a:off x="9391727" y="972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145704</xdr:rowOff>
    </xdr:from>
    <xdr:ext cx="469744" cy="259045"/>
    <xdr:sp macro="" textlink="">
      <xdr:nvSpPr>
        <xdr:cNvPr id="265" name="n_2mainValue【体育館・プール】&#10;一人当たり面積">
          <a:extLst>
            <a:ext uri="{FF2B5EF4-FFF2-40B4-BE49-F238E27FC236}">
              <a16:creationId xmlns:a16="http://schemas.microsoft.com/office/drawing/2014/main" id="{F347A1CE-6144-4497-9212-0CBB3BD5D3A2}"/>
            </a:ext>
          </a:extLst>
        </xdr:cNvPr>
        <xdr:cNvSpPr txBox="1"/>
      </xdr:nvSpPr>
      <xdr:spPr>
        <a:xfrm>
          <a:off x="8515427" y="97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165299</xdr:rowOff>
    </xdr:from>
    <xdr:ext cx="469744" cy="259045"/>
    <xdr:sp macro="" textlink="">
      <xdr:nvSpPr>
        <xdr:cNvPr id="266" name="n_3mainValue【体育館・プール】&#10;一人当たり面積">
          <a:extLst>
            <a:ext uri="{FF2B5EF4-FFF2-40B4-BE49-F238E27FC236}">
              <a16:creationId xmlns:a16="http://schemas.microsoft.com/office/drawing/2014/main" id="{F41F34A2-9E7E-493D-B529-2A2FE74DA89E}"/>
            </a:ext>
          </a:extLst>
        </xdr:cNvPr>
        <xdr:cNvSpPr txBox="1"/>
      </xdr:nvSpPr>
      <xdr:spPr>
        <a:xfrm>
          <a:off x="7626427" y="976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11810</xdr:rowOff>
    </xdr:from>
    <xdr:ext cx="469744" cy="259045"/>
    <xdr:sp macro="" textlink="">
      <xdr:nvSpPr>
        <xdr:cNvPr id="267" name="n_4mainValue【体育館・プール】&#10;一人当たり面積">
          <a:extLst>
            <a:ext uri="{FF2B5EF4-FFF2-40B4-BE49-F238E27FC236}">
              <a16:creationId xmlns:a16="http://schemas.microsoft.com/office/drawing/2014/main" id="{894EFA81-41CA-44DD-9E98-BA1059B2D336}"/>
            </a:ext>
          </a:extLst>
        </xdr:cNvPr>
        <xdr:cNvSpPr txBox="1"/>
      </xdr:nvSpPr>
      <xdr:spPr>
        <a:xfrm>
          <a:off x="6737427" y="97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4F6BAD10-F6E7-43E0-BD81-A7CBC927BAB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9BA25E7-09D2-487A-8CE1-AEB670A38C4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8BD66291-78C1-40F3-B70B-74ECEDDB54C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ECBD65F9-EE66-4A42-A7A6-CCD06F0127E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8341F943-F0D5-4E18-9655-3104A6F6EC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92644591-8427-4D20-8EFD-EB8504211C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CFF06DA0-9541-456C-BE21-B8BA6AE6CF5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37D8847-BD68-42C9-8881-7AB8352F37F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57297477-467A-45EF-9A96-055B826B3B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5336F2DC-16CC-48D1-8892-CD615260BAD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AC8F0FFD-7953-40EE-99B6-B0EF876D75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D6A7ABC0-CA82-406A-9C05-20598E40775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94FABEF3-CC09-4AE6-B5CA-11921C9E2853}"/>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44BFF210-443C-47B9-A785-64631B6F39D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8F843426-91CD-4869-A475-817FEA1313CB}"/>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F00F7C27-E265-48B7-8673-BBB52179103A}"/>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80A34C51-CF73-4102-9173-69A2B575F35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6605B967-EBA5-49D0-9954-75A0FB7243F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EB8526CE-FCB5-4B16-BA59-343C1FAD5BEA}"/>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3D9C2B7E-A3B8-43DD-B192-69EB71C435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B53088D1-F19C-443D-AB89-5E1B5885C06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1493B7DC-9CFE-417E-8F1F-E05ACC2B86F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a:extLst>
            <a:ext uri="{FF2B5EF4-FFF2-40B4-BE49-F238E27FC236}">
              <a16:creationId xmlns:a16="http://schemas.microsoft.com/office/drawing/2014/main" id="{C7109622-F3EB-4827-9FDD-B39D458A31B6}"/>
            </a:ext>
          </a:extLst>
        </xdr:cNvPr>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6D6FDFFC-24AF-4E27-870F-7FE3C3505372}"/>
            </a:ext>
          </a:extLst>
        </xdr:cNvPr>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a:extLst>
            <a:ext uri="{FF2B5EF4-FFF2-40B4-BE49-F238E27FC236}">
              <a16:creationId xmlns:a16="http://schemas.microsoft.com/office/drawing/2014/main" id="{DDF27593-0316-44DD-90E9-A5DC657A741A}"/>
            </a:ext>
          </a:extLst>
        </xdr:cNvPr>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18418D84-E944-4CCE-8E82-851BDAA5C65E}"/>
            </a:ext>
          </a:extLst>
        </xdr:cNvPr>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a:extLst>
            <a:ext uri="{FF2B5EF4-FFF2-40B4-BE49-F238E27FC236}">
              <a16:creationId xmlns:a16="http://schemas.microsoft.com/office/drawing/2014/main" id="{71D5C827-4E6B-4895-A868-1608FEA7876A}"/>
            </a:ext>
          </a:extLst>
        </xdr:cNvPr>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20590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9F0DA1A4-08ED-4971-8265-BD6859FC1783}"/>
            </a:ext>
          </a:extLst>
        </xdr:cNvPr>
        <xdr:cNvSpPr txBox="1"/>
      </xdr:nvSpPr>
      <xdr:spPr>
        <a:xfrm>
          <a:off x="4673600" y="1390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a:extLst>
            <a:ext uri="{FF2B5EF4-FFF2-40B4-BE49-F238E27FC236}">
              <a16:creationId xmlns:a16="http://schemas.microsoft.com/office/drawing/2014/main" id="{954D87BB-00CD-4CDC-9465-0FF55169BD2D}"/>
            </a:ext>
          </a:extLst>
        </xdr:cNvPr>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a:extLst>
            <a:ext uri="{FF2B5EF4-FFF2-40B4-BE49-F238E27FC236}">
              <a16:creationId xmlns:a16="http://schemas.microsoft.com/office/drawing/2014/main" id="{95D36B31-73C7-4B93-AF10-6D60034768CF}"/>
            </a:ext>
          </a:extLst>
        </xdr:cNvPr>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a:extLst>
            <a:ext uri="{FF2B5EF4-FFF2-40B4-BE49-F238E27FC236}">
              <a16:creationId xmlns:a16="http://schemas.microsoft.com/office/drawing/2014/main" id="{B786DB84-5E0F-4EC0-8023-765A883C5666}"/>
            </a:ext>
          </a:extLst>
        </xdr:cNvPr>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a:extLst>
            <a:ext uri="{FF2B5EF4-FFF2-40B4-BE49-F238E27FC236}">
              <a16:creationId xmlns:a16="http://schemas.microsoft.com/office/drawing/2014/main" id="{80020A2C-9BF6-43E7-A9A2-C97A4BFDAC7A}"/>
            </a:ext>
          </a:extLst>
        </xdr:cNvPr>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a:extLst>
            <a:ext uri="{FF2B5EF4-FFF2-40B4-BE49-F238E27FC236}">
              <a16:creationId xmlns:a16="http://schemas.microsoft.com/office/drawing/2014/main" id="{E07A3465-287D-4F26-BBE8-C23F1CCA4A1D}"/>
            </a:ext>
          </a:extLst>
        </xdr:cNvPr>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2F53AD4-6115-4A41-87EF-A2F57F0B9C0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8AB8718-56AE-4453-84F9-2754F6F3AB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D9AEE82-5A4A-4BBA-9C73-FA023034B2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20EE48E7-9346-4799-AF39-2DD485B61F8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1DEB56C-9406-45D0-9C9E-E55464F3773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167894</xdr:rowOff>
    </xdr:from>
    <xdr:to>
      <xdr:col>24</xdr:col>
      <xdr:colOff>114300</xdr:colOff>
      <xdr:row>81</xdr:row>
      <xdr:rowOff>98044</xdr:rowOff>
    </xdr:to>
    <xdr:sp macro="" textlink="">
      <xdr:nvSpPr>
        <xdr:cNvPr id="306" name="楕円 305">
          <a:extLst>
            <a:ext uri="{FF2B5EF4-FFF2-40B4-BE49-F238E27FC236}">
              <a16:creationId xmlns:a16="http://schemas.microsoft.com/office/drawing/2014/main" id="{3B43BCB9-1ECB-4483-92DC-2349CAFE065A}"/>
            </a:ext>
          </a:extLst>
        </xdr:cNvPr>
        <xdr:cNvSpPr/>
      </xdr:nvSpPr>
      <xdr:spPr>
        <a:xfrm>
          <a:off x="4584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19321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25F5AED5-C931-46F8-9257-74A6AE752A78}"/>
            </a:ext>
          </a:extLst>
        </xdr:cNvPr>
        <xdr:cNvSpPr txBox="1"/>
      </xdr:nvSpPr>
      <xdr:spPr>
        <a:xfrm>
          <a:off x="4673600" y="137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135889</xdr:rowOff>
    </xdr:from>
    <xdr:to>
      <xdr:col>20</xdr:col>
      <xdr:colOff>38100</xdr:colOff>
      <xdr:row>81</xdr:row>
      <xdr:rowOff>66039</xdr:rowOff>
    </xdr:to>
    <xdr:sp macro="" textlink="">
      <xdr:nvSpPr>
        <xdr:cNvPr id="308" name="楕円 307">
          <a:extLst>
            <a:ext uri="{FF2B5EF4-FFF2-40B4-BE49-F238E27FC236}">
              <a16:creationId xmlns:a16="http://schemas.microsoft.com/office/drawing/2014/main" id="{30D37AA9-727F-4B3F-9267-D3EF3B26B6F2}"/>
            </a:ext>
          </a:extLst>
        </xdr:cNvPr>
        <xdr:cNvSpPr/>
      </xdr:nvSpPr>
      <xdr:spPr>
        <a:xfrm>
          <a:off x="3746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47244</xdr:rowOff>
    </xdr:to>
    <xdr:cxnSp macro="">
      <xdr:nvCxnSpPr>
        <xdr:cNvPr id="309" name="直線コネクタ 308">
          <a:extLst>
            <a:ext uri="{FF2B5EF4-FFF2-40B4-BE49-F238E27FC236}">
              <a16:creationId xmlns:a16="http://schemas.microsoft.com/office/drawing/2014/main" id="{C25C574A-5DC2-4919-ACE8-6C356CF77FB2}"/>
            </a:ext>
          </a:extLst>
        </xdr:cNvPr>
        <xdr:cNvCxnSpPr/>
      </xdr:nvCxnSpPr>
      <xdr:spPr>
        <a:xfrm>
          <a:off x="3797300" y="13902689"/>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126746</xdr:rowOff>
    </xdr:from>
    <xdr:to>
      <xdr:col>15</xdr:col>
      <xdr:colOff>101600</xdr:colOff>
      <xdr:row>81</xdr:row>
      <xdr:rowOff>56896</xdr:rowOff>
    </xdr:to>
    <xdr:sp macro="" textlink="">
      <xdr:nvSpPr>
        <xdr:cNvPr id="310" name="楕円 309">
          <a:extLst>
            <a:ext uri="{FF2B5EF4-FFF2-40B4-BE49-F238E27FC236}">
              <a16:creationId xmlns:a16="http://schemas.microsoft.com/office/drawing/2014/main" id="{D1D11935-6EF7-4B06-894B-5652D607F7E4}"/>
            </a:ext>
          </a:extLst>
        </xdr:cNvPr>
        <xdr:cNvSpPr/>
      </xdr:nvSpPr>
      <xdr:spPr>
        <a:xfrm>
          <a:off x="2857500" y="138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xdr:rowOff>
    </xdr:from>
    <xdr:to>
      <xdr:col>19</xdr:col>
      <xdr:colOff>177800</xdr:colOff>
      <xdr:row>81</xdr:row>
      <xdr:rowOff>15239</xdr:rowOff>
    </xdr:to>
    <xdr:cxnSp macro="">
      <xdr:nvCxnSpPr>
        <xdr:cNvPr id="311" name="直線コネクタ 310">
          <a:extLst>
            <a:ext uri="{FF2B5EF4-FFF2-40B4-BE49-F238E27FC236}">
              <a16:creationId xmlns:a16="http://schemas.microsoft.com/office/drawing/2014/main" id="{0EDC2894-51F4-4E3D-8632-67DA72BDC007}"/>
            </a:ext>
          </a:extLst>
        </xdr:cNvPr>
        <xdr:cNvCxnSpPr/>
      </xdr:nvCxnSpPr>
      <xdr:spPr>
        <a:xfrm>
          <a:off x="2908300" y="138935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81026</xdr:rowOff>
    </xdr:from>
    <xdr:to>
      <xdr:col>10</xdr:col>
      <xdr:colOff>165100</xdr:colOff>
      <xdr:row>81</xdr:row>
      <xdr:rowOff>11176</xdr:rowOff>
    </xdr:to>
    <xdr:sp macro="" textlink="">
      <xdr:nvSpPr>
        <xdr:cNvPr id="312" name="楕円 311">
          <a:extLst>
            <a:ext uri="{FF2B5EF4-FFF2-40B4-BE49-F238E27FC236}">
              <a16:creationId xmlns:a16="http://schemas.microsoft.com/office/drawing/2014/main" id="{4FC84C03-A36D-445F-A2EC-273B3A20EFAE}"/>
            </a:ext>
          </a:extLst>
        </xdr:cNvPr>
        <xdr:cNvSpPr/>
      </xdr:nvSpPr>
      <xdr:spPr>
        <a:xfrm>
          <a:off x="1968500" y="1379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131826</xdr:rowOff>
    </xdr:from>
    <xdr:to>
      <xdr:col>15</xdr:col>
      <xdr:colOff>50800</xdr:colOff>
      <xdr:row>81</xdr:row>
      <xdr:rowOff>6096</xdr:rowOff>
    </xdr:to>
    <xdr:cxnSp macro="">
      <xdr:nvCxnSpPr>
        <xdr:cNvPr id="313" name="直線コネクタ 312">
          <a:extLst>
            <a:ext uri="{FF2B5EF4-FFF2-40B4-BE49-F238E27FC236}">
              <a16:creationId xmlns:a16="http://schemas.microsoft.com/office/drawing/2014/main" id="{8E0ED84B-67A3-4D4F-9C11-462CC2BACF0F}"/>
            </a:ext>
          </a:extLst>
        </xdr:cNvPr>
        <xdr:cNvCxnSpPr/>
      </xdr:nvCxnSpPr>
      <xdr:spPr>
        <a:xfrm>
          <a:off x="2019300" y="138478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4" name="楕円 313">
          <a:extLst>
            <a:ext uri="{FF2B5EF4-FFF2-40B4-BE49-F238E27FC236}">
              <a16:creationId xmlns:a16="http://schemas.microsoft.com/office/drawing/2014/main" id="{B3381EF0-194B-4ED2-AF2C-B2FFA377DF48}"/>
            </a:ext>
          </a:extLst>
        </xdr:cNvPr>
        <xdr:cNvSpPr/>
      </xdr:nvSpPr>
      <xdr:spPr>
        <a:xfrm>
          <a:off x="1079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131826</xdr:rowOff>
    </xdr:to>
    <xdr:cxnSp macro="">
      <xdr:nvCxnSpPr>
        <xdr:cNvPr id="315" name="直線コネクタ 314">
          <a:extLst>
            <a:ext uri="{FF2B5EF4-FFF2-40B4-BE49-F238E27FC236}">
              <a16:creationId xmlns:a16="http://schemas.microsoft.com/office/drawing/2014/main" id="{0393FFB0-FF43-48C8-A4D2-F12A3104DA0D}"/>
            </a:ext>
          </a:extLst>
        </xdr:cNvPr>
        <xdr:cNvCxnSpPr/>
      </xdr:nvCxnSpPr>
      <xdr:spPr>
        <a:xfrm>
          <a:off x="1130300" y="1379982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134890</xdr:rowOff>
    </xdr:from>
    <xdr:ext cx="405111" cy="259045"/>
    <xdr:sp macro="" textlink="">
      <xdr:nvSpPr>
        <xdr:cNvPr id="316" name="n_1aveValue【福祉施設】&#10;有形固定資産減価償却率">
          <a:extLst>
            <a:ext uri="{FF2B5EF4-FFF2-40B4-BE49-F238E27FC236}">
              <a16:creationId xmlns:a16="http://schemas.microsoft.com/office/drawing/2014/main" id="{AF6AC035-CE31-4D64-92DB-F013AA474478}"/>
            </a:ext>
          </a:extLst>
        </xdr:cNvPr>
        <xdr:cNvSpPr txBox="1"/>
      </xdr:nvSpPr>
      <xdr:spPr>
        <a:xfrm>
          <a:off x="3582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121175</xdr:rowOff>
    </xdr:from>
    <xdr:ext cx="405111" cy="259045"/>
    <xdr:sp macro="" textlink="">
      <xdr:nvSpPr>
        <xdr:cNvPr id="317" name="n_2aveValue【福祉施設】&#10;有形固定資産減価償却率">
          <a:extLst>
            <a:ext uri="{FF2B5EF4-FFF2-40B4-BE49-F238E27FC236}">
              <a16:creationId xmlns:a16="http://schemas.microsoft.com/office/drawing/2014/main" id="{18B78CA0-0E34-4788-925C-5FEBB0B7EC47}"/>
            </a:ext>
          </a:extLst>
        </xdr:cNvPr>
        <xdr:cNvSpPr txBox="1"/>
      </xdr:nvSpPr>
      <xdr:spPr>
        <a:xfrm>
          <a:off x="2705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318" name="n_3aveValue【福祉施設】&#10;有形固定資産減価償却率">
          <a:extLst>
            <a:ext uri="{FF2B5EF4-FFF2-40B4-BE49-F238E27FC236}">
              <a16:creationId xmlns:a16="http://schemas.microsoft.com/office/drawing/2014/main" id="{32B6E923-9885-4577-82FA-B3E57572270F}"/>
            </a:ext>
          </a:extLst>
        </xdr:cNvPr>
        <xdr:cNvSpPr txBox="1"/>
      </xdr:nvSpPr>
      <xdr:spPr>
        <a:xfrm>
          <a:off x="1816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18305</xdr:rowOff>
    </xdr:from>
    <xdr:ext cx="405111" cy="259045"/>
    <xdr:sp macro="" textlink="">
      <xdr:nvSpPr>
        <xdr:cNvPr id="319" name="n_4aveValue【福祉施設】&#10;有形固定資産減価償却率">
          <a:extLst>
            <a:ext uri="{FF2B5EF4-FFF2-40B4-BE49-F238E27FC236}">
              <a16:creationId xmlns:a16="http://schemas.microsoft.com/office/drawing/2014/main" id="{0BCE1A2E-D895-49F9-AB32-18D4E0568889}"/>
            </a:ext>
          </a:extLst>
        </xdr:cNvPr>
        <xdr:cNvSpPr txBox="1"/>
      </xdr:nvSpPr>
      <xdr:spPr>
        <a:xfrm>
          <a:off x="927744" y="1390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82566</xdr:rowOff>
    </xdr:from>
    <xdr:ext cx="405111" cy="259045"/>
    <xdr:sp macro="" textlink="">
      <xdr:nvSpPr>
        <xdr:cNvPr id="320" name="n_1mainValue【福祉施設】&#10;有形固定資産減価償却率">
          <a:extLst>
            <a:ext uri="{FF2B5EF4-FFF2-40B4-BE49-F238E27FC236}">
              <a16:creationId xmlns:a16="http://schemas.microsoft.com/office/drawing/2014/main" id="{68BB7623-CD29-48FD-BFB8-E0C2D8F4E0EF}"/>
            </a:ext>
          </a:extLst>
        </xdr:cNvPr>
        <xdr:cNvSpPr txBox="1"/>
      </xdr:nvSpPr>
      <xdr:spPr>
        <a:xfrm>
          <a:off x="3582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73423</xdr:rowOff>
    </xdr:from>
    <xdr:ext cx="405111" cy="259045"/>
    <xdr:sp macro="" textlink="">
      <xdr:nvSpPr>
        <xdr:cNvPr id="321" name="n_2mainValue【福祉施設】&#10;有形固定資産減価償却率">
          <a:extLst>
            <a:ext uri="{FF2B5EF4-FFF2-40B4-BE49-F238E27FC236}">
              <a16:creationId xmlns:a16="http://schemas.microsoft.com/office/drawing/2014/main" id="{D882B4C2-8F2E-4BC9-8D55-06BEA188AF87}"/>
            </a:ext>
          </a:extLst>
        </xdr:cNvPr>
        <xdr:cNvSpPr txBox="1"/>
      </xdr:nvSpPr>
      <xdr:spPr>
        <a:xfrm>
          <a:off x="2705744" y="1361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27703</xdr:rowOff>
    </xdr:from>
    <xdr:ext cx="405111" cy="259045"/>
    <xdr:sp macro="" textlink="">
      <xdr:nvSpPr>
        <xdr:cNvPr id="322" name="n_3mainValue【福祉施設】&#10;有形固定資産減価償却率">
          <a:extLst>
            <a:ext uri="{FF2B5EF4-FFF2-40B4-BE49-F238E27FC236}">
              <a16:creationId xmlns:a16="http://schemas.microsoft.com/office/drawing/2014/main" id="{171531B7-42F5-4D3A-82A8-70F426BBC110}"/>
            </a:ext>
          </a:extLst>
        </xdr:cNvPr>
        <xdr:cNvSpPr txBox="1"/>
      </xdr:nvSpPr>
      <xdr:spPr>
        <a:xfrm>
          <a:off x="1816744" y="1357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23" name="n_4mainValue【福祉施設】&#10;有形固定資産減価償却率">
          <a:extLst>
            <a:ext uri="{FF2B5EF4-FFF2-40B4-BE49-F238E27FC236}">
              <a16:creationId xmlns:a16="http://schemas.microsoft.com/office/drawing/2014/main" id="{C6662AE9-93AF-48F2-A5E6-B31F42B8FCD7}"/>
            </a:ext>
          </a:extLst>
        </xdr:cNvPr>
        <xdr:cNvSpPr txBox="1"/>
      </xdr:nvSpPr>
      <xdr:spPr>
        <a:xfrm>
          <a:off x="927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B7179645-0A0F-4418-A51B-839D0431226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5B0019D2-C1B6-49D0-AD04-5F13443FE4E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88A87D05-F2D5-44C6-997B-AEA0FC98B40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C69FF83-1A6C-43AC-9097-891FC01ADB1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3286DDDE-05DF-4D5F-9AC2-937C33F0FEA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A8E870D-AD21-4C0F-9D68-A2C8EE97861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1D4AEB60-9CBA-4B24-896F-8A97D5B6BC4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BE38057-AA61-41D7-9160-5200A853C7C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B3476105-D886-4EF0-9D84-F2CCB0DF8F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459107B-78B7-42FA-B291-3D8C0B7CA22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179B3078-BB29-4D90-B5B2-D4F1B6FFED7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E3E4061E-55AD-4172-B3E4-01741144810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9DD75719-C59B-472D-9220-2228A10BDFE8}"/>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33C3E751-4302-40F1-82DE-8C6CDED7F75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4B992F7B-2F95-484A-B83D-B6C72D107F9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E4E0C67B-7BA7-4FE7-9B41-DAFE05532B5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BCEF0902-9B07-453F-A773-BBDF694B32B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69B95F2-1629-4EFB-9F03-5FC97A78836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1E5528ED-6EC9-48DF-B1CD-936936AB62D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EF33373-9601-4FEB-86D3-55C91F69CA2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6622A4E9-0415-4929-B318-98E7646762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E9F7FFEE-5079-43DA-899A-C4977E573A32}"/>
            </a:ext>
          </a:extLst>
        </xdr:cNvPr>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a:extLst>
            <a:ext uri="{FF2B5EF4-FFF2-40B4-BE49-F238E27FC236}">
              <a16:creationId xmlns:a16="http://schemas.microsoft.com/office/drawing/2014/main" id="{2F666599-2E43-48DF-8A29-F4E9007A2D0C}"/>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93E0DFE7-F61C-48CD-AB24-2A898668E494}"/>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a:extLst>
            <a:ext uri="{FF2B5EF4-FFF2-40B4-BE49-F238E27FC236}">
              <a16:creationId xmlns:a16="http://schemas.microsoft.com/office/drawing/2014/main" id="{D09DE7C3-A384-427E-A29A-25A4C71814A4}"/>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a:extLst>
            <a:ext uri="{FF2B5EF4-FFF2-40B4-BE49-F238E27FC236}">
              <a16:creationId xmlns:a16="http://schemas.microsoft.com/office/drawing/2014/main" id="{2F2B4782-7FB2-48CF-8FAC-A8E0DBD55059}"/>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350" name="【福祉施設】&#10;一人当たり面積平均値テキスト">
          <a:extLst>
            <a:ext uri="{FF2B5EF4-FFF2-40B4-BE49-F238E27FC236}">
              <a16:creationId xmlns:a16="http://schemas.microsoft.com/office/drawing/2014/main" id="{1AB4B017-8363-41D1-8B0F-5978790A7997}"/>
            </a:ext>
          </a:extLst>
        </xdr:cNvPr>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a:extLst>
            <a:ext uri="{FF2B5EF4-FFF2-40B4-BE49-F238E27FC236}">
              <a16:creationId xmlns:a16="http://schemas.microsoft.com/office/drawing/2014/main" id="{6CD1E80D-2413-4FE4-8416-9D41FC999A0B}"/>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a:extLst>
            <a:ext uri="{FF2B5EF4-FFF2-40B4-BE49-F238E27FC236}">
              <a16:creationId xmlns:a16="http://schemas.microsoft.com/office/drawing/2014/main" id="{EB233B88-1CDC-4D10-8F5C-5EA0898A7032}"/>
            </a:ext>
          </a:extLst>
        </xdr:cNvPr>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a:extLst>
            <a:ext uri="{FF2B5EF4-FFF2-40B4-BE49-F238E27FC236}">
              <a16:creationId xmlns:a16="http://schemas.microsoft.com/office/drawing/2014/main" id="{05411CAC-BB82-49D0-BE1D-7349599E7035}"/>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a:extLst>
            <a:ext uri="{FF2B5EF4-FFF2-40B4-BE49-F238E27FC236}">
              <a16:creationId xmlns:a16="http://schemas.microsoft.com/office/drawing/2014/main" id="{BA165C20-33B7-499B-9B59-B02DA85E2958}"/>
            </a:ext>
          </a:extLst>
        </xdr:cNvPr>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90EF9B46-72AF-4AA4-86D9-5AB35E9ED663}"/>
            </a:ext>
          </a:extLst>
        </xdr:cNvPr>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505A5DF-0A8C-4C44-9879-8CCF335108C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C0537B7-3680-4B6C-B664-3AE47BD74A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05E8C3D-6F5F-4E4A-9734-83041437E2B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574A59E-8754-46F0-90D0-85EA81C6A9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67655A6-E9B9-4A2F-A985-EBC9C39B0DC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145035</xdr:rowOff>
    </xdr:from>
    <xdr:to>
      <xdr:col>55</xdr:col>
      <xdr:colOff>50800</xdr:colOff>
      <xdr:row>83</xdr:row>
      <xdr:rowOff>75185</xdr:rowOff>
    </xdr:to>
    <xdr:sp macro="" textlink="">
      <xdr:nvSpPr>
        <xdr:cNvPr id="361" name="楕円 360">
          <a:extLst>
            <a:ext uri="{FF2B5EF4-FFF2-40B4-BE49-F238E27FC236}">
              <a16:creationId xmlns:a16="http://schemas.microsoft.com/office/drawing/2014/main" id="{77A9CB1E-8E94-4C48-8C7D-1436F5B62D30}"/>
            </a:ext>
          </a:extLst>
        </xdr:cNvPr>
        <xdr:cNvSpPr/>
      </xdr:nvSpPr>
      <xdr:spPr>
        <a:xfrm>
          <a:off x="104267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167912</xdr:rowOff>
    </xdr:from>
    <xdr:ext cx="469744" cy="259045"/>
    <xdr:sp macro="" textlink="">
      <xdr:nvSpPr>
        <xdr:cNvPr id="362" name="【福祉施設】&#10;一人当たり面積該当値テキスト">
          <a:extLst>
            <a:ext uri="{FF2B5EF4-FFF2-40B4-BE49-F238E27FC236}">
              <a16:creationId xmlns:a16="http://schemas.microsoft.com/office/drawing/2014/main" id="{6B4185C3-F660-4857-A0D1-2A6F04D96C77}"/>
            </a:ext>
          </a:extLst>
        </xdr:cNvPr>
        <xdr:cNvSpPr txBox="1"/>
      </xdr:nvSpPr>
      <xdr:spPr>
        <a:xfrm>
          <a:off x="10515600" y="1405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161037</xdr:rowOff>
    </xdr:from>
    <xdr:to>
      <xdr:col>50</xdr:col>
      <xdr:colOff>165100</xdr:colOff>
      <xdr:row>83</xdr:row>
      <xdr:rowOff>91187</xdr:rowOff>
    </xdr:to>
    <xdr:sp macro="" textlink="">
      <xdr:nvSpPr>
        <xdr:cNvPr id="363" name="楕円 362">
          <a:extLst>
            <a:ext uri="{FF2B5EF4-FFF2-40B4-BE49-F238E27FC236}">
              <a16:creationId xmlns:a16="http://schemas.microsoft.com/office/drawing/2014/main" id="{875936F3-F415-4C2D-B259-C3FA6F3EFA03}"/>
            </a:ext>
          </a:extLst>
        </xdr:cNvPr>
        <xdr:cNvSpPr/>
      </xdr:nvSpPr>
      <xdr:spPr>
        <a:xfrm>
          <a:off x="95885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24385</xdr:rowOff>
    </xdr:from>
    <xdr:to>
      <xdr:col>55</xdr:col>
      <xdr:colOff>0</xdr:colOff>
      <xdr:row>83</xdr:row>
      <xdr:rowOff>40387</xdr:rowOff>
    </xdr:to>
    <xdr:cxnSp macro="">
      <xdr:nvCxnSpPr>
        <xdr:cNvPr id="364" name="直線コネクタ 363">
          <a:extLst>
            <a:ext uri="{FF2B5EF4-FFF2-40B4-BE49-F238E27FC236}">
              <a16:creationId xmlns:a16="http://schemas.microsoft.com/office/drawing/2014/main" id="{56F8A752-F3D8-4E35-8D01-40D9A78CD3EF}"/>
            </a:ext>
          </a:extLst>
        </xdr:cNvPr>
        <xdr:cNvCxnSpPr/>
      </xdr:nvCxnSpPr>
      <xdr:spPr>
        <a:xfrm flipV="1">
          <a:off x="9639300" y="1425473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170180</xdr:rowOff>
    </xdr:from>
    <xdr:to>
      <xdr:col>46</xdr:col>
      <xdr:colOff>38100</xdr:colOff>
      <xdr:row>83</xdr:row>
      <xdr:rowOff>100330</xdr:rowOff>
    </xdr:to>
    <xdr:sp macro="" textlink="">
      <xdr:nvSpPr>
        <xdr:cNvPr id="365" name="楕円 364">
          <a:extLst>
            <a:ext uri="{FF2B5EF4-FFF2-40B4-BE49-F238E27FC236}">
              <a16:creationId xmlns:a16="http://schemas.microsoft.com/office/drawing/2014/main" id="{5D434FDC-35BB-45E4-A6DE-BB5DBBAC4F1B}"/>
            </a:ext>
          </a:extLst>
        </xdr:cNvPr>
        <xdr:cNvSpPr/>
      </xdr:nvSpPr>
      <xdr:spPr>
        <a:xfrm>
          <a:off x="869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40387</xdr:rowOff>
    </xdr:from>
    <xdr:to>
      <xdr:col>50</xdr:col>
      <xdr:colOff>114300</xdr:colOff>
      <xdr:row>83</xdr:row>
      <xdr:rowOff>49530</xdr:rowOff>
    </xdr:to>
    <xdr:cxnSp macro="">
      <xdr:nvCxnSpPr>
        <xdr:cNvPr id="366" name="直線コネクタ 365">
          <a:extLst>
            <a:ext uri="{FF2B5EF4-FFF2-40B4-BE49-F238E27FC236}">
              <a16:creationId xmlns:a16="http://schemas.microsoft.com/office/drawing/2014/main" id="{3F189313-8992-41FD-A58B-A6B056F1004E}"/>
            </a:ext>
          </a:extLst>
        </xdr:cNvPr>
        <xdr:cNvCxnSpPr/>
      </xdr:nvCxnSpPr>
      <xdr:spPr>
        <a:xfrm flipV="1">
          <a:off x="8750300" y="142707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7874</xdr:rowOff>
    </xdr:from>
    <xdr:to>
      <xdr:col>41</xdr:col>
      <xdr:colOff>101600</xdr:colOff>
      <xdr:row>83</xdr:row>
      <xdr:rowOff>109474</xdr:rowOff>
    </xdr:to>
    <xdr:sp macro="" textlink="">
      <xdr:nvSpPr>
        <xdr:cNvPr id="367" name="楕円 366">
          <a:extLst>
            <a:ext uri="{FF2B5EF4-FFF2-40B4-BE49-F238E27FC236}">
              <a16:creationId xmlns:a16="http://schemas.microsoft.com/office/drawing/2014/main" id="{DD1AB32C-EA50-46C3-9E58-7C5248A16753}"/>
            </a:ext>
          </a:extLst>
        </xdr:cNvPr>
        <xdr:cNvSpPr/>
      </xdr:nvSpPr>
      <xdr:spPr>
        <a:xfrm>
          <a:off x="7810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49530</xdr:rowOff>
    </xdr:from>
    <xdr:to>
      <xdr:col>45</xdr:col>
      <xdr:colOff>177800</xdr:colOff>
      <xdr:row>83</xdr:row>
      <xdr:rowOff>58674</xdr:rowOff>
    </xdr:to>
    <xdr:cxnSp macro="">
      <xdr:nvCxnSpPr>
        <xdr:cNvPr id="368" name="直線コネクタ 367">
          <a:extLst>
            <a:ext uri="{FF2B5EF4-FFF2-40B4-BE49-F238E27FC236}">
              <a16:creationId xmlns:a16="http://schemas.microsoft.com/office/drawing/2014/main" id="{AF609972-B4AD-45EC-B164-5D233A6B0338}"/>
            </a:ext>
          </a:extLst>
        </xdr:cNvPr>
        <xdr:cNvCxnSpPr/>
      </xdr:nvCxnSpPr>
      <xdr:spPr>
        <a:xfrm flipV="1">
          <a:off x="7861300" y="14279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17018</xdr:rowOff>
    </xdr:from>
    <xdr:to>
      <xdr:col>36</xdr:col>
      <xdr:colOff>165100</xdr:colOff>
      <xdr:row>83</xdr:row>
      <xdr:rowOff>118618</xdr:rowOff>
    </xdr:to>
    <xdr:sp macro="" textlink="">
      <xdr:nvSpPr>
        <xdr:cNvPr id="369" name="楕円 368">
          <a:extLst>
            <a:ext uri="{FF2B5EF4-FFF2-40B4-BE49-F238E27FC236}">
              <a16:creationId xmlns:a16="http://schemas.microsoft.com/office/drawing/2014/main" id="{685B59D2-AF3D-4D0E-8000-BA4C51940434}"/>
            </a:ext>
          </a:extLst>
        </xdr:cNvPr>
        <xdr:cNvSpPr/>
      </xdr:nvSpPr>
      <xdr:spPr>
        <a:xfrm>
          <a:off x="6921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58674</xdr:rowOff>
    </xdr:from>
    <xdr:to>
      <xdr:col>41</xdr:col>
      <xdr:colOff>50800</xdr:colOff>
      <xdr:row>83</xdr:row>
      <xdr:rowOff>67818</xdr:rowOff>
    </xdr:to>
    <xdr:cxnSp macro="">
      <xdr:nvCxnSpPr>
        <xdr:cNvPr id="370" name="直線コネクタ 369">
          <a:extLst>
            <a:ext uri="{FF2B5EF4-FFF2-40B4-BE49-F238E27FC236}">
              <a16:creationId xmlns:a16="http://schemas.microsoft.com/office/drawing/2014/main" id="{C37A69BB-7873-4191-846B-866DB4184F94}"/>
            </a:ext>
          </a:extLst>
        </xdr:cNvPr>
        <xdr:cNvCxnSpPr/>
      </xdr:nvCxnSpPr>
      <xdr:spPr>
        <a:xfrm flipV="1">
          <a:off x="6972300" y="142890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C4FC5868-A939-4D0D-8764-946670E03069}"/>
            </a:ext>
          </a:extLst>
        </xdr:cNvPr>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FEAE958E-B055-4A7A-B5B7-0AA1FFC13E40}"/>
            </a:ext>
          </a:extLst>
        </xdr:cNvPr>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3" name="n_3aveValue【福祉施設】&#10;一人当たり面積">
          <a:extLst>
            <a:ext uri="{FF2B5EF4-FFF2-40B4-BE49-F238E27FC236}">
              <a16:creationId xmlns:a16="http://schemas.microsoft.com/office/drawing/2014/main" id="{829952AB-F8B7-48FE-9EF6-9CA19E037658}"/>
            </a:ext>
          </a:extLst>
        </xdr:cNvPr>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a:extLst>
            <a:ext uri="{FF2B5EF4-FFF2-40B4-BE49-F238E27FC236}">
              <a16:creationId xmlns:a16="http://schemas.microsoft.com/office/drawing/2014/main" id="{A17ADF50-C26B-4332-BDE5-2B77705EBB11}"/>
            </a:ext>
          </a:extLst>
        </xdr:cNvPr>
        <xdr:cNvSpPr txBox="1"/>
      </xdr:nvSpPr>
      <xdr:spPr>
        <a:xfrm>
          <a:off x="6737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107714</xdr:rowOff>
    </xdr:from>
    <xdr:ext cx="469744" cy="259045"/>
    <xdr:sp macro="" textlink="">
      <xdr:nvSpPr>
        <xdr:cNvPr id="375" name="n_1mainValue【福祉施設】&#10;一人当たり面積">
          <a:extLst>
            <a:ext uri="{FF2B5EF4-FFF2-40B4-BE49-F238E27FC236}">
              <a16:creationId xmlns:a16="http://schemas.microsoft.com/office/drawing/2014/main" id="{6E68B4E0-2FC2-43F8-8A8C-FA3C91DF5CE4}"/>
            </a:ext>
          </a:extLst>
        </xdr:cNvPr>
        <xdr:cNvSpPr txBox="1"/>
      </xdr:nvSpPr>
      <xdr:spPr>
        <a:xfrm>
          <a:off x="9391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116857</xdr:rowOff>
    </xdr:from>
    <xdr:ext cx="469744" cy="259045"/>
    <xdr:sp macro="" textlink="">
      <xdr:nvSpPr>
        <xdr:cNvPr id="376" name="n_2mainValue【福祉施設】&#10;一人当たり面積">
          <a:extLst>
            <a:ext uri="{FF2B5EF4-FFF2-40B4-BE49-F238E27FC236}">
              <a16:creationId xmlns:a16="http://schemas.microsoft.com/office/drawing/2014/main" id="{37B4A386-A7F5-4DDD-83B0-1A4B0AE1D31F}"/>
            </a:ext>
          </a:extLst>
        </xdr:cNvPr>
        <xdr:cNvSpPr txBox="1"/>
      </xdr:nvSpPr>
      <xdr:spPr>
        <a:xfrm>
          <a:off x="8515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126001</xdr:rowOff>
    </xdr:from>
    <xdr:ext cx="469744" cy="259045"/>
    <xdr:sp macro="" textlink="">
      <xdr:nvSpPr>
        <xdr:cNvPr id="377" name="n_3mainValue【福祉施設】&#10;一人当たり面積">
          <a:extLst>
            <a:ext uri="{FF2B5EF4-FFF2-40B4-BE49-F238E27FC236}">
              <a16:creationId xmlns:a16="http://schemas.microsoft.com/office/drawing/2014/main" id="{DE22839A-271A-48AA-B15E-D353DFF7568B}"/>
            </a:ext>
          </a:extLst>
        </xdr:cNvPr>
        <xdr:cNvSpPr txBox="1"/>
      </xdr:nvSpPr>
      <xdr:spPr>
        <a:xfrm>
          <a:off x="7626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135145</xdr:rowOff>
    </xdr:from>
    <xdr:ext cx="469744" cy="259045"/>
    <xdr:sp macro="" textlink="">
      <xdr:nvSpPr>
        <xdr:cNvPr id="378" name="n_4mainValue【福祉施設】&#10;一人当たり面積">
          <a:extLst>
            <a:ext uri="{FF2B5EF4-FFF2-40B4-BE49-F238E27FC236}">
              <a16:creationId xmlns:a16="http://schemas.microsoft.com/office/drawing/2014/main" id="{F5804743-40A1-401B-967B-F616E42E4FE0}"/>
            </a:ext>
          </a:extLst>
        </xdr:cNvPr>
        <xdr:cNvSpPr txBox="1"/>
      </xdr:nvSpPr>
      <xdr:spPr>
        <a:xfrm>
          <a:off x="67374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96160C8-598E-4930-B6AB-67CA606FA80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89E2E7A7-B80D-41CB-AAA2-0DF47E46632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31597E0-6DEB-4758-ADA8-971A2D4ADA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CA66AAFB-0FBB-4D6B-AEA6-B1DAF65A1B4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B1C68AE9-A641-4438-909D-8AFAAF8E44C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90DB41F-FFB1-479A-8620-9775616857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F2C9455-3DD6-4F29-957C-0A327625868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2A7327AB-13F6-42C7-AE89-1EF1FE55EF91}"/>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B0B45194-5328-4781-BDC4-009EBC026C5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D0FF93FC-F494-46DD-998C-82AF176B65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7BB53E3F-B56D-4B47-8BB9-B3F78D40411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A3CB36A2-E889-4D7F-B5E8-73AC5B678F5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B7E4233E-76A2-45AB-B2C1-BAAF356F58E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40BCE243-8955-4B4C-95AE-C24C986C60D5}"/>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90A348D5-75DA-487F-8D4C-37E0957B47E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6B87B439-4B4B-413B-A6F7-D75C7784C05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C929B3C5-E48F-4C03-90B1-C979FECD84FC}"/>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9D762CA-441E-47DF-B526-40B47FF4D85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5E5EFDA6-75A7-4D83-8E83-2DC530D0263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E8ABB09-32C8-4883-B9FC-D2FBF0F9066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ED5CDA1D-F2BA-48EF-AC58-A0DC78A7BD0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3281A64A-4DA9-4884-9552-2B1D9951E7FE}"/>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355A18E1-8E09-4D8F-9554-8CA4AA60691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2F196DAC-00E8-482C-BEE6-8AE7494138A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61760C0D-A912-4A11-AAF6-8B82D2541C8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DAA956B9-E608-4F89-B102-BF913C258F95}"/>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EF53109C-10A3-43C6-9BC0-F12C9D8E824C}"/>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79535E42-3B27-4295-9BC3-952EDDF6B82F}"/>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B6388D35-DC6E-4093-8F9C-DCD3BF01002E}"/>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a:extLst>
            <a:ext uri="{FF2B5EF4-FFF2-40B4-BE49-F238E27FC236}">
              <a16:creationId xmlns:a16="http://schemas.microsoft.com/office/drawing/2014/main" id="{7E263859-C0B5-4BEC-9CA1-F39ED7FE8B2D}"/>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1F71AB6A-8C38-49F7-A330-B78E1B33EB36}"/>
            </a:ext>
          </a:extLst>
        </xdr:cNvPr>
        <xdr:cNvSpPr txBox="1"/>
      </xdr:nvSpPr>
      <xdr:spPr>
        <a:xfrm>
          <a:off x="4673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a:extLst>
            <a:ext uri="{FF2B5EF4-FFF2-40B4-BE49-F238E27FC236}">
              <a16:creationId xmlns:a16="http://schemas.microsoft.com/office/drawing/2014/main" id="{4151145A-AC09-4024-9265-7CC7D0612FCC}"/>
            </a:ext>
          </a:extLst>
        </xdr:cNvPr>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a:extLst>
            <a:ext uri="{FF2B5EF4-FFF2-40B4-BE49-F238E27FC236}">
              <a16:creationId xmlns:a16="http://schemas.microsoft.com/office/drawing/2014/main" id="{8857F0F7-B4E7-4CD3-BA23-61692CA32A71}"/>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a:extLst>
            <a:ext uri="{FF2B5EF4-FFF2-40B4-BE49-F238E27FC236}">
              <a16:creationId xmlns:a16="http://schemas.microsoft.com/office/drawing/2014/main" id="{86EA7519-BAAD-4744-8532-9A6BFC3A7351}"/>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a:extLst>
            <a:ext uri="{FF2B5EF4-FFF2-40B4-BE49-F238E27FC236}">
              <a16:creationId xmlns:a16="http://schemas.microsoft.com/office/drawing/2014/main" id="{3286D0F8-DE03-4B21-BFFD-3DAF7B2F8183}"/>
            </a:ext>
          </a:extLst>
        </xdr:cNvPr>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a:extLst>
            <a:ext uri="{FF2B5EF4-FFF2-40B4-BE49-F238E27FC236}">
              <a16:creationId xmlns:a16="http://schemas.microsoft.com/office/drawing/2014/main" id="{1C0D715C-C704-4A3C-82B3-6F8CE7E65817}"/>
            </a:ext>
          </a:extLst>
        </xdr:cNvPr>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DD15BD1-42E7-4611-83B5-6CA600A7F99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30679655-DE93-4D94-9CDB-B9153CCD68E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85CE992-1509-4586-998F-29D289D4300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271FE1F-9E01-4D39-8DD0-AD263B0D8E5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F1606BA-B5E7-4B96-A03D-C8A4D94849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111942</xdr:rowOff>
    </xdr:from>
    <xdr:to>
      <xdr:col>24</xdr:col>
      <xdr:colOff>114300</xdr:colOff>
      <xdr:row>106</xdr:row>
      <xdr:rowOff>42092</xdr:rowOff>
    </xdr:to>
    <xdr:sp macro="" textlink="">
      <xdr:nvSpPr>
        <xdr:cNvPr id="420" name="楕円 419">
          <a:extLst>
            <a:ext uri="{FF2B5EF4-FFF2-40B4-BE49-F238E27FC236}">
              <a16:creationId xmlns:a16="http://schemas.microsoft.com/office/drawing/2014/main" id="{2FAA4B70-1427-4A2C-A6DB-E1A2E23793BE}"/>
            </a:ext>
          </a:extLst>
        </xdr:cNvPr>
        <xdr:cNvSpPr/>
      </xdr:nvSpPr>
      <xdr:spPr>
        <a:xfrm>
          <a:off x="4584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90369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CEA9F554-29C1-4C19-834D-6A6773F9CF0A}"/>
            </a:ext>
          </a:extLst>
        </xdr:cNvPr>
        <xdr:cNvSpPr txBox="1"/>
      </xdr:nvSpPr>
      <xdr:spPr>
        <a:xfrm>
          <a:off x="4673600"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74386</xdr:rowOff>
    </xdr:from>
    <xdr:to>
      <xdr:col>20</xdr:col>
      <xdr:colOff>38100</xdr:colOff>
      <xdr:row>106</xdr:row>
      <xdr:rowOff>4536</xdr:rowOff>
    </xdr:to>
    <xdr:sp macro="" textlink="">
      <xdr:nvSpPr>
        <xdr:cNvPr id="422" name="楕円 421">
          <a:extLst>
            <a:ext uri="{FF2B5EF4-FFF2-40B4-BE49-F238E27FC236}">
              <a16:creationId xmlns:a16="http://schemas.microsoft.com/office/drawing/2014/main" id="{0DEDAD47-F4B2-40FC-A194-87A8FB1C38D3}"/>
            </a:ext>
          </a:extLst>
        </xdr:cNvPr>
        <xdr:cNvSpPr/>
      </xdr:nvSpPr>
      <xdr:spPr>
        <a:xfrm>
          <a:off x="3746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105</xdr:row>
      <xdr:rowOff>162742</xdr:rowOff>
    </xdr:to>
    <xdr:cxnSp macro="">
      <xdr:nvCxnSpPr>
        <xdr:cNvPr id="423" name="直線コネクタ 422">
          <a:extLst>
            <a:ext uri="{FF2B5EF4-FFF2-40B4-BE49-F238E27FC236}">
              <a16:creationId xmlns:a16="http://schemas.microsoft.com/office/drawing/2014/main" id="{FA2C5A69-059D-4B3E-896B-2D9DB6985451}"/>
            </a:ext>
          </a:extLst>
        </xdr:cNvPr>
        <xdr:cNvCxnSpPr/>
      </xdr:nvCxnSpPr>
      <xdr:spPr>
        <a:xfrm>
          <a:off x="3797300" y="181274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40095</xdr:rowOff>
    </xdr:from>
    <xdr:to>
      <xdr:col>15</xdr:col>
      <xdr:colOff>101600</xdr:colOff>
      <xdr:row>105</xdr:row>
      <xdr:rowOff>141695</xdr:rowOff>
    </xdr:to>
    <xdr:sp macro="" textlink="">
      <xdr:nvSpPr>
        <xdr:cNvPr id="424" name="楕円 423">
          <a:extLst>
            <a:ext uri="{FF2B5EF4-FFF2-40B4-BE49-F238E27FC236}">
              <a16:creationId xmlns:a16="http://schemas.microsoft.com/office/drawing/2014/main" id="{797FB51B-1E61-4B80-A67B-C5A2F397496B}"/>
            </a:ext>
          </a:extLst>
        </xdr:cNvPr>
        <xdr:cNvSpPr/>
      </xdr:nvSpPr>
      <xdr:spPr>
        <a:xfrm>
          <a:off x="2857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90895</xdr:rowOff>
    </xdr:from>
    <xdr:to>
      <xdr:col>19</xdr:col>
      <xdr:colOff>177800</xdr:colOff>
      <xdr:row>105</xdr:row>
      <xdr:rowOff>125186</xdr:rowOff>
    </xdr:to>
    <xdr:cxnSp macro="">
      <xdr:nvCxnSpPr>
        <xdr:cNvPr id="425" name="直線コネクタ 424">
          <a:extLst>
            <a:ext uri="{FF2B5EF4-FFF2-40B4-BE49-F238E27FC236}">
              <a16:creationId xmlns:a16="http://schemas.microsoft.com/office/drawing/2014/main" id="{5516AF9F-17A5-47C6-86A8-AAC23DC05D51}"/>
            </a:ext>
          </a:extLst>
        </xdr:cNvPr>
        <xdr:cNvCxnSpPr/>
      </xdr:nvCxnSpPr>
      <xdr:spPr>
        <a:xfrm>
          <a:off x="2908300" y="180931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2539</xdr:rowOff>
    </xdr:from>
    <xdr:to>
      <xdr:col>10</xdr:col>
      <xdr:colOff>165100</xdr:colOff>
      <xdr:row>105</xdr:row>
      <xdr:rowOff>104139</xdr:rowOff>
    </xdr:to>
    <xdr:sp macro="" textlink="">
      <xdr:nvSpPr>
        <xdr:cNvPr id="426" name="楕円 425">
          <a:extLst>
            <a:ext uri="{FF2B5EF4-FFF2-40B4-BE49-F238E27FC236}">
              <a16:creationId xmlns:a16="http://schemas.microsoft.com/office/drawing/2014/main" id="{68236AFA-1840-4393-860C-48FC16F25C4D}"/>
            </a:ext>
          </a:extLst>
        </xdr:cNvPr>
        <xdr:cNvSpPr/>
      </xdr:nvSpPr>
      <xdr:spPr>
        <a:xfrm>
          <a:off x="1968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53339</xdr:rowOff>
    </xdr:from>
    <xdr:to>
      <xdr:col>15</xdr:col>
      <xdr:colOff>50800</xdr:colOff>
      <xdr:row>105</xdr:row>
      <xdr:rowOff>90895</xdr:rowOff>
    </xdr:to>
    <xdr:cxnSp macro="">
      <xdr:nvCxnSpPr>
        <xdr:cNvPr id="427" name="直線コネクタ 426">
          <a:extLst>
            <a:ext uri="{FF2B5EF4-FFF2-40B4-BE49-F238E27FC236}">
              <a16:creationId xmlns:a16="http://schemas.microsoft.com/office/drawing/2014/main" id="{A3E94238-EA13-4AA5-ABFD-1115C8D4E06F}"/>
            </a:ext>
          </a:extLst>
        </xdr:cNvPr>
        <xdr:cNvCxnSpPr/>
      </xdr:nvCxnSpPr>
      <xdr:spPr>
        <a:xfrm>
          <a:off x="2019300" y="1805558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28" name="楕円 427">
          <a:extLst>
            <a:ext uri="{FF2B5EF4-FFF2-40B4-BE49-F238E27FC236}">
              <a16:creationId xmlns:a16="http://schemas.microsoft.com/office/drawing/2014/main" id="{E81B81CD-E157-4F70-AD84-D89E1585876E}"/>
            </a:ext>
          </a:extLst>
        </xdr:cNvPr>
        <xdr:cNvSpPr/>
      </xdr:nvSpPr>
      <xdr:spPr>
        <a:xfrm>
          <a:off x="1079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17418</xdr:rowOff>
    </xdr:from>
    <xdr:to>
      <xdr:col>10</xdr:col>
      <xdr:colOff>114300</xdr:colOff>
      <xdr:row>105</xdr:row>
      <xdr:rowOff>53339</xdr:rowOff>
    </xdr:to>
    <xdr:cxnSp macro="">
      <xdr:nvCxnSpPr>
        <xdr:cNvPr id="429" name="直線コネクタ 428">
          <a:extLst>
            <a:ext uri="{FF2B5EF4-FFF2-40B4-BE49-F238E27FC236}">
              <a16:creationId xmlns:a16="http://schemas.microsoft.com/office/drawing/2014/main" id="{D4470747-5C53-4F32-B3ED-6B564C3474CE}"/>
            </a:ext>
          </a:extLst>
        </xdr:cNvPr>
        <xdr:cNvCxnSpPr/>
      </xdr:nvCxnSpPr>
      <xdr:spPr>
        <a:xfrm>
          <a:off x="1130300" y="180196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a:extLst>
            <a:ext uri="{FF2B5EF4-FFF2-40B4-BE49-F238E27FC236}">
              <a16:creationId xmlns:a16="http://schemas.microsoft.com/office/drawing/2014/main" id="{45E82D3D-8D69-4881-90BA-9CACA2FF615D}"/>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a:extLst>
            <a:ext uri="{FF2B5EF4-FFF2-40B4-BE49-F238E27FC236}">
              <a16:creationId xmlns:a16="http://schemas.microsoft.com/office/drawing/2014/main" id="{261DAF00-2289-49B7-B539-BD26CDFD6707}"/>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a:extLst>
            <a:ext uri="{FF2B5EF4-FFF2-40B4-BE49-F238E27FC236}">
              <a16:creationId xmlns:a16="http://schemas.microsoft.com/office/drawing/2014/main" id="{D748FD73-0502-4C99-BA67-953259886C69}"/>
            </a:ext>
          </a:extLst>
        </xdr:cNvPr>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a:extLst>
            <a:ext uri="{FF2B5EF4-FFF2-40B4-BE49-F238E27FC236}">
              <a16:creationId xmlns:a16="http://schemas.microsoft.com/office/drawing/2014/main" id="{7E2EFBCD-E9FC-484D-81B2-E617855AF614}"/>
            </a:ext>
          </a:extLst>
        </xdr:cNvPr>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167113</xdr:rowOff>
    </xdr:from>
    <xdr:ext cx="405111" cy="259045"/>
    <xdr:sp macro="" textlink="">
      <xdr:nvSpPr>
        <xdr:cNvPr id="434" name="n_1mainValue【市民会館】&#10;有形固定資産減価償却率">
          <a:extLst>
            <a:ext uri="{FF2B5EF4-FFF2-40B4-BE49-F238E27FC236}">
              <a16:creationId xmlns:a16="http://schemas.microsoft.com/office/drawing/2014/main" id="{A7A0C0C1-A6E3-4ABA-A3C0-90518E350BDA}"/>
            </a:ext>
          </a:extLst>
        </xdr:cNvPr>
        <xdr:cNvSpPr txBox="1"/>
      </xdr:nvSpPr>
      <xdr:spPr>
        <a:xfrm>
          <a:off x="35820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132822</xdr:rowOff>
    </xdr:from>
    <xdr:ext cx="405111" cy="259045"/>
    <xdr:sp macro="" textlink="">
      <xdr:nvSpPr>
        <xdr:cNvPr id="435" name="n_2mainValue【市民会館】&#10;有形固定資産減価償却率">
          <a:extLst>
            <a:ext uri="{FF2B5EF4-FFF2-40B4-BE49-F238E27FC236}">
              <a16:creationId xmlns:a16="http://schemas.microsoft.com/office/drawing/2014/main" id="{CEF5213E-FFD0-4D8B-A4FC-C4B14B241D9B}"/>
            </a:ext>
          </a:extLst>
        </xdr:cNvPr>
        <xdr:cNvSpPr txBox="1"/>
      </xdr:nvSpPr>
      <xdr:spPr>
        <a:xfrm>
          <a:off x="2705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95266</xdr:rowOff>
    </xdr:from>
    <xdr:ext cx="405111" cy="259045"/>
    <xdr:sp macro="" textlink="">
      <xdr:nvSpPr>
        <xdr:cNvPr id="436" name="n_3mainValue【市民会館】&#10;有形固定資産減価償却率">
          <a:extLst>
            <a:ext uri="{FF2B5EF4-FFF2-40B4-BE49-F238E27FC236}">
              <a16:creationId xmlns:a16="http://schemas.microsoft.com/office/drawing/2014/main" id="{FAADB6E2-7C57-4983-ABFC-EE03FB0BF14B}"/>
            </a:ext>
          </a:extLst>
        </xdr:cNvPr>
        <xdr:cNvSpPr txBox="1"/>
      </xdr:nvSpPr>
      <xdr:spPr>
        <a:xfrm>
          <a:off x="1816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7" name="n_4mainValue【市民会館】&#10;有形固定資産減価償却率">
          <a:extLst>
            <a:ext uri="{FF2B5EF4-FFF2-40B4-BE49-F238E27FC236}">
              <a16:creationId xmlns:a16="http://schemas.microsoft.com/office/drawing/2014/main" id="{5E080DBF-0879-4607-B41D-3356AFD8573A}"/>
            </a:ext>
          </a:extLst>
        </xdr:cNvPr>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33825898-8AEB-48FF-807B-8D28908029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109E6769-5376-4539-AB4F-6DAF787B29A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36261C37-BE42-4639-A745-3DE5DF198BC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A8CDE945-F48D-43A0-BBAB-A0FADD8F628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91B9ED4F-8700-420E-9946-0B2F67E879C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C60D86F0-0664-4928-9251-3819BEEC32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8BF9FA99-A109-4648-A3D6-2990F1E30FA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4BE535C1-FD8D-46D1-9CD1-8C9EAD2632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D4C24215-9CB7-40A8-BAF8-62171C2DBEC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51BB5291-8702-480F-B182-F563EE52096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34D59C3-4B73-43FC-A5CC-480E4275582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82D15C21-1F9A-4BDD-943B-217B751F982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B88C0512-86DC-45DB-B4AC-E1A0F8C5E6EE}"/>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7DA22A40-595D-421C-8234-733023602348}"/>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477AED22-9A51-4258-B74F-97746FFCCC0A}"/>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2D40C9D1-D9D6-427F-9CE4-0CA339B6383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936630EB-0925-4BD2-A925-21CC7CD494C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38B0C838-C0A6-4F67-8370-C91E701E1E1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744BB152-3BE6-427A-9D5B-122291A923D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FE439AA0-C193-4F56-AA68-7A0F1BC84C8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EA09B9C8-4ED6-473B-98D2-DE1427CBF21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B8B9A69-0BCB-40EF-A3CC-AB5C0A755CD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B8A140C-E77B-430E-93CC-166BE2DA09C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a:extLst>
            <a:ext uri="{FF2B5EF4-FFF2-40B4-BE49-F238E27FC236}">
              <a16:creationId xmlns:a16="http://schemas.microsoft.com/office/drawing/2014/main" id="{A1C9B08B-EDF8-4A0D-8C06-6DA1152A81C4}"/>
            </a:ext>
          </a:extLst>
        </xdr:cNvPr>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a:extLst>
            <a:ext uri="{FF2B5EF4-FFF2-40B4-BE49-F238E27FC236}">
              <a16:creationId xmlns:a16="http://schemas.microsoft.com/office/drawing/2014/main" id="{968EA3CB-598E-4680-9632-302AD9F7838C}"/>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a:extLst>
            <a:ext uri="{FF2B5EF4-FFF2-40B4-BE49-F238E27FC236}">
              <a16:creationId xmlns:a16="http://schemas.microsoft.com/office/drawing/2014/main" id="{D8C4AB65-75F9-4841-9E85-B2C2E847D167}"/>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a:extLst>
            <a:ext uri="{FF2B5EF4-FFF2-40B4-BE49-F238E27FC236}">
              <a16:creationId xmlns:a16="http://schemas.microsoft.com/office/drawing/2014/main" id="{A7DA15E8-6DE0-4D34-BBD4-0309813083AD}"/>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a:extLst>
            <a:ext uri="{FF2B5EF4-FFF2-40B4-BE49-F238E27FC236}">
              <a16:creationId xmlns:a16="http://schemas.microsoft.com/office/drawing/2014/main" id="{0BDB7077-C6E5-4F36-A1DE-857F78C28AB0}"/>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66" name="【市民会館】&#10;一人当たり面積平均値テキスト">
          <a:extLst>
            <a:ext uri="{FF2B5EF4-FFF2-40B4-BE49-F238E27FC236}">
              <a16:creationId xmlns:a16="http://schemas.microsoft.com/office/drawing/2014/main" id="{7952F5FE-6D5B-4847-BAB6-8DAF422AD4CF}"/>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a:extLst>
            <a:ext uri="{FF2B5EF4-FFF2-40B4-BE49-F238E27FC236}">
              <a16:creationId xmlns:a16="http://schemas.microsoft.com/office/drawing/2014/main" id="{2DC778ED-D960-49A5-8AD7-54095FB64742}"/>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a:extLst>
            <a:ext uri="{FF2B5EF4-FFF2-40B4-BE49-F238E27FC236}">
              <a16:creationId xmlns:a16="http://schemas.microsoft.com/office/drawing/2014/main" id="{1967AF3D-7559-4C63-B266-AC66C9A874F4}"/>
            </a:ext>
          </a:extLst>
        </xdr:cNvPr>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a:extLst>
            <a:ext uri="{FF2B5EF4-FFF2-40B4-BE49-F238E27FC236}">
              <a16:creationId xmlns:a16="http://schemas.microsoft.com/office/drawing/2014/main" id="{5C3B82D2-B113-4A94-950C-A7E9CF66F689}"/>
            </a:ext>
          </a:extLst>
        </xdr:cNvPr>
        <xdr:cNvSpPr/>
      </xdr:nvSpPr>
      <xdr:spPr>
        <a:xfrm>
          <a:off x="8699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a:extLst>
            <a:ext uri="{FF2B5EF4-FFF2-40B4-BE49-F238E27FC236}">
              <a16:creationId xmlns:a16="http://schemas.microsoft.com/office/drawing/2014/main" id="{A11F8AF7-7A5A-4759-9687-8B80C454A215}"/>
            </a:ext>
          </a:extLst>
        </xdr:cNvPr>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a:extLst>
            <a:ext uri="{FF2B5EF4-FFF2-40B4-BE49-F238E27FC236}">
              <a16:creationId xmlns:a16="http://schemas.microsoft.com/office/drawing/2014/main" id="{42E7A616-0AAC-4645-ACAE-4A67B36A3E3B}"/>
            </a:ext>
          </a:extLst>
        </xdr:cNvPr>
        <xdr:cNvSpPr/>
      </xdr:nvSpPr>
      <xdr:spPr>
        <a:xfrm>
          <a:off x="6921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495785D-817A-4209-877B-A3D0FA858C3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DFE74CF-99F4-4D86-94FC-65119BBC316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AA08CE88-C7EB-4D74-B68E-EBEC8D8BB95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8C330E8-C2CA-40F2-8DCE-60DB7A706CB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088347A-6EE1-4283-8CF2-57C3A75D964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93980</xdr:rowOff>
    </xdr:from>
    <xdr:to>
      <xdr:col>55</xdr:col>
      <xdr:colOff>50800</xdr:colOff>
      <xdr:row>105</xdr:row>
      <xdr:rowOff>24130</xdr:rowOff>
    </xdr:to>
    <xdr:sp macro="" textlink="">
      <xdr:nvSpPr>
        <xdr:cNvPr id="477" name="楕円 476">
          <a:extLst>
            <a:ext uri="{FF2B5EF4-FFF2-40B4-BE49-F238E27FC236}">
              <a16:creationId xmlns:a16="http://schemas.microsoft.com/office/drawing/2014/main" id="{140C9124-AD65-43CC-8878-AF698D96FAC0}"/>
            </a:ext>
          </a:extLst>
        </xdr:cNvPr>
        <xdr:cNvSpPr/>
      </xdr:nvSpPr>
      <xdr:spPr>
        <a:xfrm>
          <a:off x="104267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116857</xdr:rowOff>
    </xdr:from>
    <xdr:ext cx="469744" cy="259045"/>
    <xdr:sp macro="" textlink="">
      <xdr:nvSpPr>
        <xdr:cNvPr id="478" name="【市民会館】&#10;一人当たり面積該当値テキスト">
          <a:extLst>
            <a:ext uri="{FF2B5EF4-FFF2-40B4-BE49-F238E27FC236}">
              <a16:creationId xmlns:a16="http://schemas.microsoft.com/office/drawing/2014/main" id="{F6B72C1A-E488-4AD2-865A-6992929E7A4C}"/>
            </a:ext>
          </a:extLst>
        </xdr:cNvPr>
        <xdr:cNvSpPr txBox="1"/>
      </xdr:nvSpPr>
      <xdr:spPr>
        <a:xfrm>
          <a:off x="10515600"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113030</xdr:rowOff>
    </xdr:from>
    <xdr:to>
      <xdr:col>50</xdr:col>
      <xdr:colOff>165100</xdr:colOff>
      <xdr:row>105</xdr:row>
      <xdr:rowOff>43180</xdr:rowOff>
    </xdr:to>
    <xdr:sp macro="" textlink="">
      <xdr:nvSpPr>
        <xdr:cNvPr id="479" name="楕円 478">
          <a:extLst>
            <a:ext uri="{FF2B5EF4-FFF2-40B4-BE49-F238E27FC236}">
              <a16:creationId xmlns:a16="http://schemas.microsoft.com/office/drawing/2014/main" id="{5870BD60-2526-4D70-867B-E73780C793DF}"/>
            </a:ext>
          </a:extLst>
        </xdr:cNvPr>
        <xdr:cNvSpPr/>
      </xdr:nvSpPr>
      <xdr:spPr>
        <a:xfrm>
          <a:off x="9588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144780</xdr:rowOff>
    </xdr:from>
    <xdr:to>
      <xdr:col>55</xdr:col>
      <xdr:colOff>0</xdr:colOff>
      <xdr:row>104</xdr:row>
      <xdr:rowOff>163830</xdr:rowOff>
    </xdr:to>
    <xdr:cxnSp macro="">
      <xdr:nvCxnSpPr>
        <xdr:cNvPr id="480" name="直線コネクタ 479">
          <a:extLst>
            <a:ext uri="{FF2B5EF4-FFF2-40B4-BE49-F238E27FC236}">
              <a16:creationId xmlns:a16="http://schemas.microsoft.com/office/drawing/2014/main" id="{23AF3FD9-5D1A-47D7-95A4-06E314C5D5CE}"/>
            </a:ext>
          </a:extLst>
        </xdr:cNvPr>
        <xdr:cNvCxnSpPr/>
      </xdr:nvCxnSpPr>
      <xdr:spPr>
        <a:xfrm flipV="1">
          <a:off x="9639300" y="179755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481" name="楕円 480">
          <a:extLst>
            <a:ext uri="{FF2B5EF4-FFF2-40B4-BE49-F238E27FC236}">
              <a16:creationId xmlns:a16="http://schemas.microsoft.com/office/drawing/2014/main" id="{16A39E84-1F0D-4AAF-8594-F8A22DB0F902}"/>
            </a:ext>
          </a:extLst>
        </xdr:cNvPr>
        <xdr:cNvSpPr/>
      </xdr:nvSpPr>
      <xdr:spPr>
        <a:xfrm>
          <a:off x="8699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163830</xdr:rowOff>
    </xdr:from>
    <xdr:to>
      <xdr:col>50</xdr:col>
      <xdr:colOff>114300</xdr:colOff>
      <xdr:row>105</xdr:row>
      <xdr:rowOff>3811</xdr:rowOff>
    </xdr:to>
    <xdr:cxnSp macro="">
      <xdr:nvCxnSpPr>
        <xdr:cNvPr id="482" name="直線コネクタ 481">
          <a:extLst>
            <a:ext uri="{FF2B5EF4-FFF2-40B4-BE49-F238E27FC236}">
              <a16:creationId xmlns:a16="http://schemas.microsoft.com/office/drawing/2014/main" id="{7E260EAB-8E1C-44FF-A10E-5D1DF3FDF4AE}"/>
            </a:ext>
          </a:extLst>
        </xdr:cNvPr>
        <xdr:cNvCxnSpPr/>
      </xdr:nvCxnSpPr>
      <xdr:spPr>
        <a:xfrm flipV="1">
          <a:off x="8750300" y="179946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135889</xdr:rowOff>
    </xdr:from>
    <xdr:to>
      <xdr:col>41</xdr:col>
      <xdr:colOff>101600</xdr:colOff>
      <xdr:row>105</xdr:row>
      <xdr:rowOff>66039</xdr:rowOff>
    </xdr:to>
    <xdr:sp macro="" textlink="">
      <xdr:nvSpPr>
        <xdr:cNvPr id="483" name="楕円 482">
          <a:extLst>
            <a:ext uri="{FF2B5EF4-FFF2-40B4-BE49-F238E27FC236}">
              <a16:creationId xmlns:a16="http://schemas.microsoft.com/office/drawing/2014/main" id="{F85F0A19-897F-45E5-A11C-6D413B477EE8}"/>
            </a:ext>
          </a:extLst>
        </xdr:cNvPr>
        <xdr:cNvSpPr/>
      </xdr:nvSpPr>
      <xdr:spPr>
        <a:xfrm>
          <a:off x="7810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3811</xdr:rowOff>
    </xdr:from>
    <xdr:to>
      <xdr:col>45</xdr:col>
      <xdr:colOff>177800</xdr:colOff>
      <xdr:row>105</xdr:row>
      <xdr:rowOff>15239</xdr:rowOff>
    </xdr:to>
    <xdr:cxnSp macro="">
      <xdr:nvCxnSpPr>
        <xdr:cNvPr id="484" name="直線コネクタ 483">
          <a:extLst>
            <a:ext uri="{FF2B5EF4-FFF2-40B4-BE49-F238E27FC236}">
              <a16:creationId xmlns:a16="http://schemas.microsoft.com/office/drawing/2014/main" id="{0E1586EC-816A-4C44-9C06-A5E282ED376E}"/>
            </a:ext>
          </a:extLst>
        </xdr:cNvPr>
        <xdr:cNvCxnSpPr/>
      </xdr:nvCxnSpPr>
      <xdr:spPr>
        <a:xfrm flipV="1">
          <a:off x="7861300" y="18006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147320</xdr:rowOff>
    </xdr:from>
    <xdr:to>
      <xdr:col>36</xdr:col>
      <xdr:colOff>165100</xdr:colOff>
      <xdr:row>105</xdr:row>
      <xdr:rowOff>77470</xdr:rowOff>
    </xdr:to>
    <xdr:sp macro="" textlink="">
      <xdr:nvSpPr>
        <xdr:cNvPr id="485" name="楕円 484">
          <a:extLst>
            <a:ext uri="{FF2B5EF4-FFF2-40B4-BE49-F238E27FC236}">
              <a16:creationId xmlns:a16="http://schemas.microsoft.com/office/drawing/2014/main" id="{06E8ADC3-3B0C-4F7B-BF60-FF897FFB1460}"/>
            </a:ext>
          </a:extLst>
        </xdr:cNvPr>
        <xdr:cNvSpPr/>
      </xdr:nvSpPr>
      <xdr:spPr>
        <a:xfrm>
          <a:off x="6921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15239</xdr:rowOff>
    </xdr:from>
    <xdr:to>
      <xdr:col>41</xdr:col>
      <xdr:colOff>50800</xdr:colOff>
      <xdr:row>105</xdr:row>
      <xdr:rowOff>26670</xdr:rowOff>
    </xdr:to>
    <xdr:cxnSp macro="">
      <xdr:nvCxnSpPr>
        <xdr:cNvPr id="486" name="直線コネクタ 485">
          <a:extLst>
            <a:ext uri="{FF2B5EF4-FFF2-40B4-BE49-F238E27FC236}">
              <a16:creationId xmlns:a16="http://schemas.microsoft.com/office/drawing/2014/main" id="{17EC1472-040E-4876-A0F9-3A7A2EA002AB}"/>
            </a:ext>
          </a:extLst>
        </xdr:cNvPr>
        <xdr:cNvCxnSpPr/>
      </xdr:nvCxnSpPr>
      <xdr:spPr>
        <a:xfrm flipV="1">
          <a:off x="6972300" y="180174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83838</xdr:rowOff>
    </xdr:from>
    <xdr:ext cx="469744" cy="259045"/>
    <xdr:sp macro="" textlink="">
      <xdr:nvSpPr>
        <xdr:cNvPr id="487" name="n_1aveValue【市民会館】&#10;一人当たり面積">
          <a:extLst>
            <a:ext uri="{FF2B5EF4-FFF2-40B4-BE49-F238E27FC236}">
              <a16:creationId xmlns:a16="http://schemas.microsoft.com/office/drawing/2014/main" id="{09E43FE0-9CCE-43A7-B12B-B5C42D44274C}"/>
            </a:ext>
          </a:extLst>
        </xdr:cNvPr>
        <xdr:cNvSpPr txBox="1"/>
      </xdr:nvSpPr>
      <xdr:spPr>
        <a:xfrm>
          <a:off x="93917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87647</xdr:rowOff>
    </xdr:from>
    <xdr:ext cx="469744" cy="259045"/>
    <xdr:sp macro="" textlink="">
      <xdr:nvSpPr>
        <xdr:cNvPr id="488" name="n_2aveValue【市民会館】&#10;一人当たり面積">
          <a:extLst>
            <a:ext uri="{FF2B5EF4-FFF2-40B4-BE49-F238E27FC236}">
              <a16:creationId xmlns:a16="http://schemas.microsoft.com/office/drawing/2014/main" id="{B774216D-5FB3-4AF2-A80D-86E3EA4F967A}"/>
            </a:ext>
          </a:extLst>
        </xdr:cNvPr>
        <xdr:cNvSpPr txBox="1"/>
      </xdr:nvSpPr>
      <xdr:spPr>
        <a:xfrm>
          <a:off x="8515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163847</xdr:rowOff>
    </xdr:from>
    <xdr:ext cx="469744" cy="259045"/>
    <xdr:sp macro="" textlink="">
      <xdr:nvSpPr>
        <xdr:cNvPr id="489" name="n_3aveValue【市民会館】&#10;一人当たり面積">
          <a:extLst>
            <a:ext uri="{FF2B5EF4-FFF2-40B4-BE49-F238E27FC236}">
              <a16:creationId xmlns:a16="http://schemas.microsoft.com/office/drawing/2014/main" id="{2AC280F3-4258-4CB9-B5B0-3A0FE2C9F7A5}"/>
            </a:ext>
          </a:extLst>
        </xdr:cNvPr>
        <xdr:cNvSpPr txBox="1"/>
      </xdr:nvSpPr>
      <xdr:spPr>
        <a:xfrm>
          <a:off x="7626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xdr:rowOff>
    </xdr:from>
    <xdr:ext cx="469744" cy="259045"/>
    <xdr:sp macro="" textlink="">
      <xdr:nvSpPr>
        <xdr:cNvPr id="490" name="n_4aveValue【市民会館】&#10;一人当たり面積">
          <a:extLst>
            <a:ext uri="{FF2B5EF4-FFF2-40B4-BE49-F238E27FC236}">
              <a16:creationId xmlns:a16="http://schemas.microsoft.com/office/drawing/2014/main" id="{7124B05E-372A-4130-AEF4-D2435085226F}"/>
            </a:ext>
          </a:extLst>
        </xdr:cNvPr>
        <xdr:cNvSpPr txBox="1"/>
      </xdr:nvSpPr>
      <xdr:spPr>
        <a:xfrm>
          <a:off x="6737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59707</xdr:rowOff>
    </xdr:from>
    <xdr:ext cx="469744" cy="259045"/>
    <xdr:sp macro="" textlink="">
      <xdr:nvSpPr>
        <xdr:cNvPr id="491" name="n_1mainValue【市民会館】&#10;一人当たり面積">
          <a:extLst>
            <a:ext uri="{FF2B5EF4-FFF2-40B4-BE49-F238E27FC236}">
              <a16:creationId xmlns:a16="http://schemas.microsoft.com/office/drawing/2014/main" id="{F26FCF26-C8F7-455D-84FC-AC1C70C3DC7F}"/>
            </a:ext>
          </a:extLst>
        </xdr:cNvPr>
        <xdr:cNvSpPr txBox="1"/>
      </xdr:nvSpPr>
      <xdr:spPr>
        <a:xfrm>
          <a:off x="9391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92" name="n_2mainValue【市民会館】&#10;一人当たり面積">
          <a:extLst>
            <a:ext uri="{FF2B5EF4-FFF2-40B4-BE49-F238E27FC236}">
              <a16:creationId xmlns:a16="http://schemas.microsoft.com/office/drawing/2014/main" id="{C431982E-F5D7-4E1B-AA53-686938447DA3}"/>
            </a:ext>
          </a:extLst>
        </xdr:cNvPr>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82566</xdr:rowOff>
    </xdr:from>
    <xdr:ext cx="469744" cy="259045"/>
    <xdr:sp macro="" textlink="">
      <xdr:nvSpPr>
        <xdr:cNvPr id="493" name="n_3mainValue【市民会館】&#10;一人当たり面積">
          <a:extLst>
            <a:ext uri="{FF2B5EF4-FFF2-40B4-BE49-F238E27FC236}">
              <a16:creationId xmlns:a16="http://schemas.microsoft.com/office/drawing/2014/main" id="{3AE7C489-9141-4A1F-BFF6-54E954A19685}"/>
            </a:ext>
          </a:extLst>
        </xdr:cNvPr>
        <xdr:cNvSpPr txBox="1"/>
      </xdr:nvSpPr>
      <xdr:spPr>
        <a:xfrm>
          <a:off x="7626427" y="177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93997</xdr:rowOff>
    </xdr:from>
    <xdr:ext cx="469744" cy="259045"/>
    <xdr:sp macro="" textlink="">
      <xdr:nvSpPr>
        <xdr:cNvPr id="494" name="n_4mainValue【市民会館】&#10;一人当たり面積">
          <a:extLst>
            <a:ext uri="{FF2B5EF4-FFF2-40B4-BE49-F238E27FC236}">
              <a16:creationId xmlns:a16="http://schemas.microsoft.com/office/drawing/2014/main" id="{4EF16505-82D7-4A50-8EBA-28D196CAC1A2}"/>
            </a:ext>
          </a:extLst>
        </xdr:cNvPr>
        <xdr:cNvSpPr txBox="1"/>
      </xdr:nvSpPr>
      <xdr:spPr>
        <a:xfrm>
          <a:off x="6737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16A5C585-657B-4DA9-84B6-32DD04A86A7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6413BAB-345C-4BFF-8D41-9A603D540AD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93FC2B4E-5714-4065-85B2-7552F2ECE5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DABF3571-7D44-4279-A99E-E036F81BB37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FDC9A157-01D9-4E3A-A2E3-E4C2B73AAA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7D901CC8-C4D5-4269-A747-1E88D89755E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44AD9CB0-64EB-47A6-82EC-AEEAF66C928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94A9D52F-C53A-4279-B25B-6E05C5BB506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E0DCDA0E-7880-4975-B7BE-707CD0FC192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1C0F0CD5-391D-4F56-9708-FE14DF076CB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8211C01F-3C19-451A-A0C9-A5E414A305F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A30AE75A-B4C6-459A-A607-B366264A799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E2A07F09-BCF9-44FB-A924-53FE1542D1E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A22B9164-8ACF-4B17-B7DB-B7289BCFB00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B30C13B2-B441-4DE0-99B3-902799C6ADE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E34D481F-5531-4EC2-B291-14D63807737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282E577F-17AA-4738-8533-CF6BF4B3A1F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C4856F28-DC67-4DA2-92ED-ABA6004CA4D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704AF416-28C1-4425-A97A-5436CB15514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723880C3-4C05-4B38-A40C-3675B645FD2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F4E3B409-EED3-4840-8DAB-E85E8E9297B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E3E56D33-9813-4B9D-83CE-E8F1BCE3C3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1ECCA6B4-9F26-4B52-A17D-23BA097A625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A6E1A1E5-E6E1-409B-AB20-A7ACD95AA87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a:extLst>
            <a:ext uri="{FF2B5EF4-FFF2-40B4-BE49-F238E27FC236}">
              <a16:creationId xmlns:a16="http://schemas.microsoft.com/office/drawing/2014/main" id="{D3B422D2-38F3-4CC9-93B8-4F696D909636}"/>
            </a:ext>
          </a:extLst>
        </xdr:cNvPr>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C9693839-51BC-40A3-BCF0-418C615C84E0}"/>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a:extLst>
            <a:ext uri="{FF2B5EF4-FFF2-40B4-BE49-F238E27FC236}">
              <a16:creationId xmlns:a16="http://schemas.microsoft.com/office/drawing/2014/main" id="{110C1087-703A-413E-B597-ABC5EDDC3DDD}"/>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8CC92F80-093A-4DC9-9544-6B0CC83146B1}"/>
            </a:ext>
          </a:extLst>
        </xdr:cNvPr>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a:extLst>
            <a:ext uri="{FF2B5EF4-FFF2-40B4-BE49-F238E27FC236}">
              <a16:creationId xmlns:a16="http://schemas.microsoft.com/office/drawing/2014/main" id="{775A2CF0-9A85-4488-A8CD-BF41470DD9F8}"/>
            </a:ext>
          </a:extLst>
        </xdr:cNvPr>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17162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83AC46A6-645D-4F66-8856-A9F111B379C0}"/>
            </a:ext>
          </a:extLst>
        </xdr:cNvPr>
        <xdr:cNvSpPr txBox="1"/>
      </xdr:nvSpPr>
      <xdr:spPr>
        <a:xfrm>
          <a:off x="1635760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a:extLst>
            <a:ext uri="{FF2B5EF4-FFF2-40B4-BE49-F238E27FC236}">
              <a16:creationId xmlns:a16="http://schemas.microsoft.com/office/drawing/2014/main" id="{1C8B83A5-0A31-4FC8-9696-6AF6E3616E59}"/>
            </a:ext>
          </a:extLst>
        </xdr:cNvPr>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a:extLst>
            <a:ext uri="{FF2B5EF4-FFF2-40B4-BE49-F238E27FC236}">
              <a16:creationId xmlns:a16="http://schemas.microsoft.com/office/drawing/2014/main" id="{9AE1B8B6-0729-42A9-8ED2-C180965A3BAA}"/>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a:extLst>
            <a:ext uri="{FF2B5EF4-FFF2-40B4-BE49-F238E27FC236}">
              <a16:creationId xmlns:a16="http://schemas.microsoft.com/office/drawing/2014/main" id="{7AF19EF7-4FBF-4203-A196-553FD552F73D}"/>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a:extLst>
            <a:ext uri="{FF2B5EF4-FFF2-40B4-BE49-F238E27FC236}">
              <a16:creationId xmlns:a16="http://schemas.microsoft.com/office/drawing/2014/main" id="{3BB6FF69-0151-4DAE-B116-B9B3FAEA5B4D}"/>
            </a:ext>
          </a:extLst>
        </xdr:cNvPr>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a:extLst>
            <a:ext uri="{FF2B5EF4-FFF2-40B4-BE49-F238E27FC236}">
              <a16:creationId xmlns:a16="http://schemas.microsoft.com/office/drawing/2014/main" id="{0662151A-A5C7-47A2-9700-E4996089064A}"/>
            </a:ext>
          </a:extLst>
        </xdr:cNvPr>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C71B4E1E-A500-4494-BAD2-174B8E5D1CD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77F19BB4-71A2-40D4-9D1A-DB49DE652F0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C141EFCF-A542-4BD9-BCB5-B323FE1D02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5EF8579-AF65-4029-AEBD-B5E5414FBC7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4A25F1AF-6C4E-4274-9C06-D6F1F480E40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114935</xdr:rowOff>
    </xdr:from>
    <xdr:to>
      <xdr:col>85</xdr:col>
      <xdr:colOff>177800</xdr:colOff>
      <xdr:row>35</xdr:row>
      <xdr:rowOff>45085</xdr:rowOff>
    </xdr:to>
    <xdr:sp macro="" textlink="">
      <xdr:nvSpPr>
        <xdr:cNvPr id="535" name="楕円 534">
          <a:extLst>
            <a:ext uri="{FF2B5EF4-FFF2-40B4-BE49-F238E27FC236}">
              <a16:creationId xmlns:a16="http://schemas.microsoft.com/office/drawing/2014/main" id="{1421B880-04F6-4E04-896E-029D94EC1749}"/>
            </a:ext>
          </a:extLst>
        </xdr:cNvPr>
        <xdr:cNvSpPr/>
      </xdr:nvSpPr>
      <xdr:spPr>
        <a:xfrm>
          <a:off x="16268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29862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BEE1DFFB-AD47-4315-8926-E4F39AD3B4FC}"/>
            </a:ext>
          </a:extLst>
        </xdr:cNvPr>
        <xdr:cNvSpPr txBox="1"/>
      </xdr:nvSpPr>
      <xdr:spPr>
        <a:xfrm>
          <a:off x="16357600" y="5859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40640</xdr:rowOff>
    </xdr:from>
    <xdr:to>
      <xdr:col>81</xdr:col>
      <xdr:colOff>101600</xdr:colOff>
      <xdr:row>34</xdr:row>
      <xdr:rowOff>142240</xdr:rowOff>
    </xdr:to>
    <xdr:sp macro="" textlink="">
      <xdr:nvSpPr>
        <xdr:cNvPr id="537" name="楕円 536">
          <a:extLst>
            <a:ext uri="{FF2B5EF4-FFF2-40B4-BE49-F238E27FC236}">
              <a16:creationId xmlns:a16="http://schemas.microsoft.com/office/drawing/2014/main" id="{EAC7975F-BC57-4A7D-8B90-17CCD209B4B4}"/>
            </a:ext>
          </a:extLst>
        </xdr:cNvPr>
        <xdr:cNvSpPr/>
      </xdr:nvSpPr>
      <xdr:spPr>
        <a:xfrm>
          <a:off x="15430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91440</xdr:rowOff>
    </xdr:from>
    <xdr:to>
      <xdr:col>85</xdr:col>
      <xdr:colOff>127000</xdr:colOff>
      <xdr:row>34</xdr:row>
      <xdr:rowOff>165735</xdr:rowOff>
    </xdr:to>
    <xdr:cxnSp macro="">
      <xdr:nvCxnSpPr>
        <xdr:cNvPr id="538" name="直線コネクタ 537">
          <a:extLst>
            <a:ext uri="{FF2B5EF4-FFF2-40B4-BE49-F238E27FC236}">
              <a16:creationId xmlns:a16="http://schemas.microsoft.com/office/drawing/2014/main" id="{4D86520A-E74A-4625-943F-FB1C14F70FF9}"/>
            </a:ext>
          </a:extLst>
        </xdr:cNvPr>
        <xdr:cNvCxnSpPr/>
      </xdr:nvCxnSpPr>
      <xdr:spPr>
        <a:xfrm>
          <a:off x="15481300" y="59207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109220</xdr:rowOff>
    </xdr:from>
    <xdr:to>
      <xdr:col>76</xdr:col>
      <xdr:colOff>165100</xdr:colOff>
      <xdr:row>34</xdr:row>
      <xdr:rowOff>39370</xdr:rowOff>
    </xdr:to>
    <xdr:sp macro="" textlink="">
      <xdr:nvSpPr>
        <xdr:cNvPr id="539" name="楕円 538">
          <a:extLst>
            <a:ext uri="{FF2B5EF4-FFF2-40B4-BE49-F238E27FC236}">
              <a16:creationId xmlns:a16="http://schemas.microsoft.com/office/drawing/2014/main" id="{45C94FA5-CFFB-4BCB-8A37-6CE1EB1E64A5}"/>
            </a:ext>
          </a:extLst>
        </xdr:cNvPr>
        <xdr:cNvSpPr/>
      </xdr:nvSpPr>
      <xdr:spPr>
        <a:xfrm>
          <a:off x="14541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160020</xdr:rowOff>
    </xdr:from>
    <xdr:to>
      <xdr:col>81</xdr:col>
      <xdr:colOff>50800</xdr:colOff>
      <xdr:row>34</xdr:row>
      <xdr:rowOff>91440</xdr:rowOff>
    </xdr:to>
    <xdr:cxnSp macro="">
      <xdr:nvCxnSpPr>
        <xdr:cNvPr id="540" name="直線コネクタ 539">
          <a:extLst>
            <a:ext uri="{FF2B5EF4-FFF2-40B4-BE49-F238E27FC236}">
              <a16:creationId xmlns:a16="http://schemas.microsoft.com/office/drawing/2014/main" id="{D380E2B6-AAE9-4111-837D-27103CFB682F}"/>
            </a:ext>
          </a:extLst>
        </xdr:cNvPr>
        <xdr:cNvCxnSpPr/>
      </xdr:nvCxnSpPr>
      <xdr:spPr>
        <a:xfrm>
          <a:off x="14592300" y="581787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36830</xdr:rowOff>
    </xdr:from>
    <xdr:to>
      <xdr:col>72</xdr:col>
      <xdr:colOff>38100</xdr:colOff>
      <xdr:row>33</xdr:row>
      <xdr:rowOff>138430</xdr:rowOff>
    </xdr:to>
    <xdr:sp macro="" textlink="">
      <xdr:nvSpPr>
        <xdr:cNvPr id="541" name="楕円 540">
          <a:extLst>
            <a:ext uri="{FF2B5EF4-FFF2-40B4-BE49-F238E27FC236}">
              <a16:creationId xmlns:a16="http://schemas.microsoft.com/office/drawing/2014/main" id="{0B8455F4-49FD-43BD-92C8-BDD3EF4B6814}"/>
            </a:ext>
          </a:extLst>
        </xdr:cNvPr>
        <xdr:cNvSpPr/>
      </xdr:nvSpPr>
      <xdr:spPr>
        <a:xfrm>
          <a:off x="13652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87630</xdr:rowOff>
    </xdr:from>
    <xdr:to>
      <xdr:col>76</xdr:col>
      <xdr:colOff>114300</xdr:colOff>
      <xdr:row>33</xdr:row>
      <xdr:rowOff>160020</xdr:rowOff>
    </xdr:to>
    <xdr:cxnSp macro="">
      <xdr:nvCxnSpPr>
        <xdr:cNvPr id="542" name="直線コネクタ 541">
          <a:extLst>
            <a:ext uri="{FF2B5EF4-FFF2-40B4-BE49-F238E27FC236}">
              <a16:creationId xmlns:a16="http://schemas.microsoft.com/office/drawing/2014/main" id="{29568609-A591-4229-A417-0D11413880A3}"/>
            </a:ext>
          </a:extLst>
        </xdr:cNvPr>
        <xdr:cNvCxnSpPr/>
      </xdr:nvCxnSpPr>
      <xdr:spPr>
        <a:xfrm>
          <a:off x="13703300" y="5745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32</xdr:row>
      <xdr:rowOff>130175</xdr:rowOff>
    </xdr:from>
    <xdr:to>
      <xdr:col>67</xdr:col>
      <xdr:colOff>101600</xdr:colOff>
      <xdr:row>33</xdr:row>
      <xdr:rowOff>60325</xdr:rowOff>
    </xdr:to>
    <xdr:sp macro="" textlink="">
      <xdr:nvSpPr>
        <xdr:cNvPr id="543" name="楕円 542">
          <a:extLst>
            <a:ext uri="{FF2B5EF4-FFF2-40B4-BE49-F238E27FC236}">
              <a16:creationId xmlns:a16="http://schemas.microsoft.com/office/drawing/2014/main" id="{A4F3EB95-2021-4CBB-9397-307D24BE0C17}"/>
            </a:ext>
          </a:extLst>
        </xdr:cNvPr>
        <xdr:cNvSpPr/>
      </xdr:nvSpPr>
      <xdr:spPr>
        <a:xfrm>
          <a:off x="12763500" y="56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9525</xdr:rowOff>
    </xdr:from>
    <xdr:to>
      <xdr:col>71</xdr:col>
      <xdr:colOff>177800</xdr:colOff>
      <xdr:row>33</xdr:row>
      <xdr:rowOff>87630</xdr:rowOff>
    </xdr:to>
    <xdr:cxnSp macro="">
      <xdr:nvCxnSpPr>
        <xdr:cNvPr id="544" name="直線コネクタ 543">
          <a:extLst>
            <a:ext uri="{FF2B5EF4-FFF2-40B4-BE49-F238E27FC236}">
              <a16:creationId xmlns:a16="http://schemas.microsoft.com/office/drawing/2014/main" id="{D711ED28-FC13-48D6-A93B-1ACB454B1074}"/>
            </a:ext>
          </a:extLst>
        </xdr:cNvPr>
        <xdr:cNvCxnSpPr/>
      </xdr:nvCxnSpPr>
      <xdr:spPr>
        <a:xfrm>
          <a:off x="12814300" y="566737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67B170D3-8E2D-488B-BFE7-1B06F7D1FA40}"/>
            </a:ext>
          </a:extLst>
        </xdr:cNvPr>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82FA1A4E-C8A0-4EB3-BF6B-6FD6318C74EE}"/>
            </a:ext>
          </a:extLst>
        </xdr:cNvPr>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40022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695D5D52-570D-4FFE-AF3F-E4D938D528D1}"/>
            </a:ext>
          </a:extLst>
        </xdr:cNvPr>
        <xdr:cNvSpPr txBox="1"/>
      </xdr:nvSpPr>
      <xdr:spPr>
        <a:xfrm>
          <a:off x="13500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52DE878F-DC12-42F0-893C-F7399AE2E695}"/>
            </a:ext>
          </a:extLst>
        </xdr:cNvPr>
        <xdr:cNvSpPr txBox="1"/>
      </xdr:nvSpPr>
      <xdr:spPr>
        <a:xfrm>
          <a:off x="12611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158767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C243EBD4-7D57-40A6-AD98-A424C4AF327F}"/>
            </a:ext>
          </a:extLst>
        </xdr:cNvPr>
        <xdr:cNvSpPr txBox="1"/>
      </xdr:nvSpPr>
      <xdr:spPr>
        <a:xfrm>
          <a:off x="15266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55897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5A27B813-592F-46FB-88AC-E9C7632CA125}"/>
            </a:ext>
          </a:extLst>
        </xdr:cNvPr>
        <xdr:cNvSpPr txBox="1"/>
      </xdr:nvSpPr>
      <xdr:spPr>
        <a:xfrm>
          <a:off x="143897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154957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8D837712-51BC-421F-9DA5-7689B257F79F}"/>
            </a:ext>
          </a:extLst>
        </xdr:cNvPr>
        <xdr:cNvSpPr txBox="1"/>
      </xdr:nvSpPr>
      <xdr:spPr>
        <a:xfrm>
          <a:off x="13500744" y="54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76852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CE982C29-452D-43D3-AD2A-F0A77A21C44B}"/>
            </a:ext>
          </a:extLst>
        </xdr:cNvPr>
        <xdr:cNvSpPr txBox="1"/>
      </xdr:nvSpPr>
      <xdr:spPr>
        <a:xfrm>
          <a:off x="12611744" y="53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C7DBBC15-664A-4625-B35B-8F06CE4AC7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F4698246-F22A-4CF8-B774-2BF532CC7D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127C3FE0-5969-4A47-A1E2-0DBE4C04BCA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637EE617-B44E-450F-B6AE-1B3EAD085C0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77DDFA51-09C6-4AF5-A31B-4E634BCB8C3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54BDCDC8-7ED3-4058-8A4F-3A4ABD55115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7505B9AC-0951-4977-8C90-89F18B9E183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692AAC0C-12A3-4019-BE80-B488F015D1D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1A7356C-49F3-4C5C-92E9-30877DA027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B653844A-A676-45A5-B178-4B75E1ED919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71550D19-7203-4D01-9F9C-CC2AEA73E27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B7787931-2DD1-47FD-9D82-5A6BD64D180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68ADAD1B-2E45-4E39-8506-AC12BFE41C1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CA814BAB-5A0E-48E1-9213-BEB0C4D9606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DF1D90D8-7C36-4379-A182-F6792E4DD40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1EC0B9C6-C95B-4AF5-AC59-EBFF361DE7B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7E628996-3D65-44B2-B195-B790A40F6F8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3982D4E5-1B52-4C1F-AE6B-0849BAEF26D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FC2EBDCF-ED28-4893-A3C1-82D3418D154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CAD07053-8109-43CB-94C5-AE1648B73A1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99D8F1D4-64E7-41CB-B092-CEA5AA3BC2B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a:extLst>
            <a:ext uri="{FF2B5EF4-FFF2-40B4-BE49-F238E27FC236}">
              <a16:creationId xmlns:a16="http://schemas.microsoft.com/office/drawing/2014/main" id="{9791F5B3-9E0C-4FFE-99B2-036471A6DB41}"/>
            </a:ext>
          </a:extLst>
        </xdr:cNvPr>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D4056858-8C4C-494C-A81A-42AB32BA8A92}"/>
            </a:ext>
          </a:extLst>
        </xdr:cNvPr>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a:extLst>
            <a:ext uri="{FF2B5EF4-FFF2-40B4-BE49-F238E27FC236}">
              <a16:creationId xmlns:a16="http://schemas.microsoft.com/office/drawing/2014/main" id="{B51865C4-3023-4B88-8532-046854C7C98F}"/>
            </a:ext>
          </a:extLst>
        </xdr:cNvPr>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B7E4C56A-12EB-41E9-A52B-262094BC2A35}"/>
            </a:ext>
          </a:extLst>
        </xdr:cNvPr>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a:extLst>
            <a:ext uri="{FF2B5EF4-FFF2-40B4-BE49-F238E27FC236}">
              <a16:creationId xmlns:a16="http://schemas.microsoft.com/office/drawing/2014/main" id="{B1A12D94-FD42-4E96-AC00-03FF0E1D5CA6}"/>
            </a:ext>
          </a:extLst>
        </xdr:cNvPr>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75356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27724827-A3CC-46E0-8B59-3FCD28C70E0C}"/>
            </a:ext>
          </a:extLst>
        </xdr:cNvPr>
        <xdr:cNvSpPr txBox="1"/>
      </xdr:nvSpPr>
      <xdr:spPr>
        <a:xfrm>
          <a:off x="22199600" y="6590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a:extLst>
            <a:ext uri="{FF2B5EF4-FFF2-40B4-BE49-F238E27FC236}">
              <a16:creationId xmlns:a16="http://schemas.microsoft.com/office/drawing/2014/main" id="{28FD9E49-31FD-4E2D-8BCC-A1CB1C8EC6DC}"/>
            </a:ext>
          </a:extLst>
        </xdr:cNvPr>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a:extLst>
            <a:ext uri="{FF2B5EF4-FFF2-40B4-BE49-F238E27FC236}">
              <a16:creationId xmlns:a16="http://schemas.microsoft.com/office/drawing/2014/main" id="{24E4B064-A3EF-418E-9B1F-268DA520BA92}"/>
            </a:ext>
          </a:extLst>
        </xdr:cNvPr>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a:extLst>
            <a:ext uri="{FF2B5EF4-FFF2-40B4-BE49-F238E27FC236}">
              <a16:creationId xmlns:a16="http://schemas.microsoft.com/office/drawing/2014/main" id="{E99D0D32-3EE4-4190-87E3-5376779AECC5}"/>
            </a:ext>
          </a:extLst>
        </xdr:cNvPr>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a:extLst>
            <a:ext uri="{FF2B5EF4-FFF2-40B4-BE49-F238E27FC236}">
              <a16:creationId xmlns:a16="http://schemas.microsoft.com/office/drawing/2014/main" id="{EBD50BAF-8AFB-478B-BDA0-1624744047A0}"/>
            </a:ext>
          </a:extLst>
        </xdr:cNvPr>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a:extLst>
            <a:ext uri="{FF2B5EF4-FFF2-40B4-BE49-F238E27FC236}">
              <a16:creationId xmlns:a16="http://schemas.microsoft.com/office/drawing/2014/main" id="{DC2BDFCF-8FD6-4E62-8156-127DF567971C}"/>
            </a:ext>
          </a:extLst>
        </xdr:cNvPr>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374AEF9-D50A-49D5-A990-EEFEB6E75FA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76A179BE-E30A-4D51-B63A-46BF67159CD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BF117CC2-42FC-467A-B8B2-9D7C775E9AB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36E41AA-05BF-48BD-98EF-CF8C47C4616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9ED8F8F-281F-44F1-96AE-1834E19D60A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52146</xdr:rowOff>
    </xdr:from>
    <xdr:to>
      <xdr:col>116</xdr:col>
      <xdr:colOff>114300</xdr:colOff>
      <xdr:row>34</xdr:row>
      <xdr:rowOff>153746</xdr:rowOff>
    </xdr:to>
    <xdr:sp macro="" textlink="">
      <xdr:nvSpPr>
        <xdr:cNvPr id="590" name="楕円 589">
          <a:extLst>
            <a:ext uri="{FF2B5EF4-FFF2-40B4-BE49-F238E27FC236}">
              <a16:creationId xmlns:a16="http://schemas.microsoft.com/office/drawing/2014/main" id="{B9417C46-6D09-4A59-A732-D4CF5C187E75}"/>
            </a:ext>
          </a:extLst>
        </xdr:cNvPr>
        <xdr:cNvSpPr/>
      </xdr:nvSpPr>
      <xdr:spPr>
        <a:xfrm>
          <a:off x="22110700" y="58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75023</xdr:rowOff>
    </xdr:from>
    <xdr:ext cx="599010" cy="259045"/>
    <xdr:sp macro="" textlink="">
      <xdr:nvSpPr>
        <xdr:cNvPr id="591" name="【一般廃棄物処理施設】&#10;一人当たり有形固定資産（償却資産）額該当値テキスト">
          <a:extLst>
            <a:ext uri="{FF2B5EF4-FFF2-40B4-BE49-F238E27FC236}">
              <a16:creationId xmlns:a16="http://schemas.microsoft.com/office/drawing/2014/main" id="{03101C5B-C219-44FC-9D8A-63D7AE8CC205}"/>
            </a:ext>
          </a:extLst>
        </xdr:cNvPr>
        <xdr:cNvSpPr txBox="1"/>
      </xdr:nvSpPr>
      <xdr:spPr>
        <a:xfrm>
          <a:off x="22199600" y="573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86642</xdr:rowOff>
    </xdr:from>
    <xdr:to>
      <xdr:col>112</xdr:col>
      <xdr:colOff>38100</xdr:colOff>
      <xdr:row>35</xdr:row>
      <xdr:rowOff>16792</xdr:rowOff>
    </xdr:to>
    <xdr:sp macro="" textlink="">
      <xdr:nvSpPr>
        <xdr:cNvPr id="592" name="楕円 591">
          <a:extLst>
            <a:ext uri="{FF2B5EF4-FFF2-40B4-BE49-F238E27FC236}">
              <a16:creationId xmlns:a16="http://schemas.microsoft.com/office/drawing/2014/main" id="{A52BABBC-5AD7-4F6F-830C-8A0361884CB5}"/>
            </a:ext>
          </a:extLst>
        </xdr:cNvPr>
        <xdr:cNvSpPr/>
      </xdr:nvSpPr>
      <xdr:spPr>
        <a:xfrm>
          <a:off x="21272500" y="591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102946</xdr:rowOff>
    </xdr:from>
    <xdr:to>
      <xdr:col>116</xdr:col>
      <xdr:colOff>63500</xdr:colOff>
      <xdr:row>34</xdr:row>
      <xdr:rowOff>137442</xdr:rowOff>
    </xdr:to>
    <xdr:cxnSp macro="">
      <xdr:nvCxnSpPr>
        <xdr:cNvPr id="593" name="直線コネクタ 592">
          <a:extLst>
            <a:ext uri="{FF2B5EF4-FFF2-40B4-BE49-F238E27FC236}">
              <a16:creationId xmlns:a16="http://schemas.microsoft.com/office/drawing/2014/main" id="{F0AF8BE6-7199-4B4B-B042-45E7CF36DE73}"/>
            </a:ext>
          </a:extLst>
        </xdr:cNvPr>
        <xdr:cNvCxnSpPr/>
      </xdr:nvCxnSpPr>
      <xdr:spPr>
        <a:xfrm flipV="1">
          <a:off x="21323300" y="5932246"/>
          <a:ext cx="838200" cy="3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39678</xdr:rowOff>
    </xdr:from>
    <xdr:to>
      <xdr:col>107</xdr:col>
      <xdr:colOff>101600</xdr:colOff>
      <xdr:row>35</xdr:row>
      <xdr:rowOff>141278</xdr:rowOff>
    </xdr:to>
    <xdr:sp macro="" textlink="">
      <xdr:nvSpPr>
        <xdr:cNvPr id="594" name="楕円 593">
          <a:extLst>
            <a:ext uri="{FF2B5EF4-FFF2-40B4-BE49-F238E27FC236}">
              <a16:creationId xmlns:a16="http://schemas.microsoft.com/office/drawing/2014/main" id="{2B78FD18-B0EA-4804-AFA6-F605BBFDCE22}"/>
            </a:ext>
          </a:extLst>
        </xdr:cNvPr>
        <xdr:cNvSpPr/>
      </xdr:nvSpPr>
      <xdr:spPr>
        <a:xfrm>
          <a:off x="20383500" y="60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137442</xdr:rowOff>
    </xdr:from>
    <xdr:to>
      <xdr:col>111</xdr:col>
      <xdr:colOff>177800</xdr:colOff>
      <xdr:row>35</xdr:row>
      <xdr:rowOff>90478</xdr:rowOff>
    </xdr:to>
    <xdr:cxnSp macro="">
      <xdr:nvCxnSpPr>
        <xdr:cNvPr id="595" name="直線コネクタ 594">
          <a:extLst>
            <a:ext uri="{FF2B5EF4-FFF2-40B4-BE49-F238E27FC236}">
              <a16:creationId xmlns:a16="http://schemas.microsoft.com/office/drawing/2014/main" id="{15EBC4ED-6164-494F-9055-CE2F16C5E006}"/>
            </a:ext>
          </a:extLst>
        </xdr:cNvPr>
        <xdr:cNvCxnSpPr/>
      </xdr:nvCxnSpPr>
      <xdr:spPr>
        <a:xfrm flipV="1">
          <a:off x="20434300" y="5966742"/>
          <a:ext cx="889000" cy="12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67796</xdr:rowOff>
    </xdr:from>
    <xdr:to>
      <xdr:col>102</xdr:col>
      <xdr:colOff>165100</xdr:colOff>
      <xdr:row>35</xdr:row>
      <xdr:rowOff>169396</xdr:rowOff>
    </xdr:to>
    <xdr:sp macro="" textlink="">
      <xdr:nvSpPr>
        <xdr:cNvPr id="596" name="楕円 595">
          <a:extLst>
            <a:ext uri="{FF2B5EF4-FFF2-40B4-BE49-F238E27FC236}">
              <a16:creationId xmlns:a16="http://schemas.microsoft.com/office/drawing/2014/main" id="{1144D26B-C515-46F5-BACD-DFB74C8F95E3}"/>
            </a:ext>
          </a:extLst>
        </xdr:cNvPr>
        <xdr:cNvSpPr/>
      </xdr:nvSpPr>
      <xdr:spPr>
        <a:xfrm>
          <a:off x="19494500" y="60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90478</xdr:rowOff>
    </xdr:from>
    <xdr:to>
      <xdr:col>107</xdr:col>
      <xdr:colOff>50800</xdr:colOff>
      <xdr:row>35</xdr:row>
      <xdr:rowOff>118596</xdr:rowOff>
    </xdr:to>
    <xdr:cxnSp macro="">
      <xdr:nvCxnSpPr>
        <xdr:cNvPr id="597" name="直線コネクタ 596">
          <a:extLst>
            <a:ext uri="{FF2B5EF4-FFF2-40B4-BE49-F238E27FC236}">
              <a16:creationId xmlns:a16="http://schemas.microsoft.com/office/drawing/2014/main" id="{27707FEC-A9FF-431B-98C0-CE0BDAB11FAD}"/>
            </a:ext>
          </a:extLst>
        </xdr:cNvPr>
        <xdr:cNvCxnSpPr/>
      </xdr:nvCxnSpPr>
      <xdr:spPr>
        <a:xfrm flipV="1">
          <a:off x="19545300" y="6091228"/>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86294</xdr:rowOff>
    </xdr:from>
    <xdr:to>
      <xdr:col>98</xdr:col>
      <xdr:colOff>38100</xdr:colOff>
      <xdr:row>36</xdr:row>
      <xdr:rowOff>16444</xdr:rowOff>
    </xdr:to>
    <xdr:sp macro="" textlink="">
      <xdr:nvSpPr>
        <xdr:cNvPr id="598" name="楕円 597">
          <a:extLst>
            <a:ext uri="{FF2B5EF4-FFF2-40B4-BE49-F238E27FC236}">
              <a16:creationId xmlns:a16="http://schemas.microsoft.com/office/drawing/2014/main" id="{0F06035F-9E99-4174-8A1C-7175D358BBC5}"/>
            </a:ext>
          </a:extLst>
        </xdr:cNvPr>
        <xdr:cNvSpPr/>
      </xdr:nvSpPr>
      <xdr:spPr>
        <a:xfrm>
          <a:off x="18605500" y="60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118596</xdr:rowOff>
    </xdr:from>
    <xdr:to>
      <xdr:col>102</xdr:col>
      <xdr:colOff>114300</xdr:colOff>
      <xdr:row>35</xdr:row>
      <xdr:rowOff>137094</xdr:rowOff>
    </xdr:to>
    <xdr:cxnSp macro="">
      <xdr:nvCxnSpPr>
        <xdr:cNvPr id="599" name="直線コネクタ 598">
          <a:extLst>
            <a:ext uri="{FF2B5EF4-FFF2-40B4-BE49-F238E27FC236}">
              <a16:creationId xmlns:a16="http://schemas.microsoft.com/office/drawing/2014/main" id="{1027492E-5C5E-4E20-BF7B-BC802A00C331}"/>
            </a:ext>
          </a:extLst>
        </xdr:cNvPr>
        <xdr:cNvCxnSpPr/>
      </xdr:nvCxnSpPr>
      <xdr:spPr>
        <a:xfrm flipV="1">
          <a:off x="18656300" y="6119346"/>
          <a:ext cx="8890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62029</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2FFE73D7-8FDD-4C1A-8652-AD96A74A84A1}"/>
            </a:ext>
          </a:extLst>
        </xdr:cNvPr>
        <xdr:cNvSpPr txBox="1"/>
      </xdr:nvSpPr>
      <xdr:spPr>
        <a:xfrm>
          <a:off x="21043411" y="674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42973</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8B61A0A5-DC98-490D-BDAF-DBA74A3F7718}"/>
            </a:ext>
          </a:extLst>
        </xdr:cNvPr>
        <xdr:cNvSpPr txBox="1"/>
      </xdr:nvSpPr>
      <xdr:spPr>
        <a:xfrm>
          <a:off x="20134795" y="672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61530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133C1D92-F374-4775-8787-E29C887573B7}"/>
            </a:ext>
          </a:extLst>
        </xdr:cNvPr>
        <xdr:cNvSpPr txBox="1"/>
      </xdr:nvSpPr>
      <xdr:spPr>
        <a:xfrm>
          <a:off x="19278111" y="6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132803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2397D10C-B38E-45D7-BDE2-E359C4B32D81}"/>
            </a:ext>
          </a:extLst>
        </xdr:cNvPr>
        <xdr:cNvSpPr txBox="1"/>
      </xdr:nvSpPr>
      <xdr:spPr>
        <a:xfrm>
          <a:off x="18389111" y="6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33319</xdr:rowOff>
    </xdr:from>
    <xdr:ext cx="599010" cy="259045"/>
    <xdr:sp macro="" textlink="">
      <xdr:nvSpPr>
        <xdr:cNvPr id="604" name="n_1mainValue【一般廃棄物処理施設】&#10;一人当たり有形固定資産（償却資産）額">
          <a:extLst>
            <a:ext uri="{FF2B5EF4-FFF2-40B4-BE49-F238E27FC236}">
              <a16:creationId xmlns:a16="http://schemas.microsoft.com/office/drawing/2014/main" id="{5C7AF972-389E-4201-99AE-D700E7B8F15C}"/>
            </a:ext>
          </a:extLst>
        </xdr:cNvPr>
        <xdr:cNvSpPr txBox="1"/>
      </xdr:nvSpPr>
      <xdr:spPr>
        <a:xfrm>
          <a:off x="21011095" y="569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157805</xdr:rowOff>
    </xdr:from>
    <xdr:ext cx="599010" cy="259045"/>
    <xdr:sp macro="" textlink="">
      <xdr:nvSpPr>
        <xdr:cNvPr id="605" name="n_2mainValue【一般廃棄物処理施設】&#10;一人当たり有形固定資産（償却資産）額">
          <a:extLst>
            <a:ext uri="{FF2B5EF4-FFF2-40B4-BE49-F238E27FC236}">
              <a16:creationId xmlns:a16="http://schemas.microsoft.com/office/drawing/2014/main" id="{7C3CA4A7-5037-4B20-99A2-9814BEC2CB7A}"/>
            </a:ext>
          </a:extLst>
        </xdr:cNvPr>
        <xdr:cNvSpPr txBox="1"/>
      </xdr:nvSpPr>
      <xdr:spPr>
        <a:xfrm>
          <a:off x="20134795" y="581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14473</xdr:rowOff>
    </xdr:from>
    <xdr:ext cx="599010" cy="259045"/>
    <xdr:sp macro="" textlink="">
      <xdr:nvSpPr>
        <xdr:cNvPr id="606" name="n_3mainValue【一般廃棄物処理施設】&#10;一人当たり有形固定資産（償却資産）額">
          <a:extLst>
            <a:ext uri="{FF2B5EF4-FFF2-40B4-BE49-F238E27FC236}">
              <a16:creationId xmlns:a16="http://schemas.microsoft.com/office/drawing/2014/main" id="{B52DCE5A-CFDA-4716-A9A5-F40F3FB72A98}"/>
            </a:ext>
          </a:extLst>
        </xdr:cNvPr>
        <xdr:cNvSpPr txBox="1"/>
      </xdr:nvSpPr>
      <xdr:spPr>
        <a:xfrm>
          <a:off x="19245795" y="584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32971</xdr:rowOff>
    </xdr:from>
    <xdr:ext cx="599010" cy="259045"/>
    <xdr:sp macro="" textlink="">
      <xdr:nvSpPr>
        <xdr:cNvPr id="607" name="n_4mainValue【一般廃棄物処理施設】&#10;一人当たり有形固定資産（償却資産）額">
          <a:extLst>
            <a:ext uri="{FF2B5EF4-FFF2-40B4-BE49-F238E27FC236}">
              <a16:creationId xmlns:a16="http://schemas.microsoft.com/office/drawing/2014/main" id="{1683E7A3-B229-49AD-A465-5733D6DC77E6}"/>
            </a:ext>
          </a:extLst>
        </xdr:cNvPr>
        <xdr:cNvSpPr txBox="1"/>
      </xdr:nvSpPr>
      <xdr:spPr>
        <a:xfrm>
          <a:off x="18356795" y="586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42E83096-C00A-4252-9034-843B1A818B0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595461EA-35AF-4613-9B22-482C760B41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AAB50705-00C4-431D-AD5B-FADF4C6A3BD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7225CFB-3CAE-47ED-9D15-917B06858EA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8AED3C4F-0298-4C82-868F-C794E9D1B8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7A34038A-43D3-460F-A8FE-13C76325C79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5B167D57-EF4D-4DA4-B8F6-6052DF084B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653DAE4-328A-42F9-9B0F-F681C3CAA09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A78509EF-86C1-496C-BDDA-ABF18217260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5757889D-DD3F-4DB9-A04C-267193B1B2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384A3462-F3BD-45B6-ACC0-D433B7ED444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80BB51B5-221F-4637-845D-71BB7388D10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7C6F6491-2770-437E-AFAA-87E1A98A5DC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2E2125D3-0E6D-4AFA-83D6-A293B347F97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5B3AA69B-949F-409D-AC82-801436560BC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732BF61-292A-4727-AFF5-2568A96B14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37931884-FBC8-4B5B-B9E6-9A38AEBDB36C}"/>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2991043F-54CC-42F9-8028-AB0E11A69E7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BEDC398B-FE2A-44CA-80FA-4AE31176F8A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A4CF3482-6F89-4A2E-A831-2F1A6D722DE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AEEBE519-3E60-4D2C-A4E2-3D0D2C757D3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13CD1531-77B2-4B1E-A003-4E9562FAF31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1F29406-EF56-4FAA-B975-8353C234AEB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DFAE156D-3935-45A7-8F77-E2C8676CBEB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a:extLst>
            <a:ext uri="{FF2B5EF4-FFF2-40B4-BE49-F238E27FC236}">
              <a16:creationId xmlns:a16="http://schemas.microsoft.com/office/drawing/2014/main" id="{C67FB43B-70C3-445C-913B-D4955889BE95}"/>
            </a:ext>
          </a:extLst>
        </xdr:cNvPr>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9E6D71C1-FCC7-4251-A207-503D138E8856}"/>
            </a:ext>
          </a:extLst>
        </xdr:cNvPr>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a:extLst>
            <a:ext uri="{FF2B5EF4-FFF2-40B4-BE49-F238E27FC236}">
              <a16:creationId xmlns:a16="http://schemas.microsoft.com/office/drawing/2014/main" id="{5011900B-6B00-4B3A-8002-95B118B3A76D}"/>
            </a:ext>
          </a:extLst>
        </xdr:cNvPr>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CC5A8578-F532-4E95-B2B3-CB8F08CB8202}"/>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a:extLst>
            <a:ext uri="{FF2B5EF4-FFF2-40B4-BE49-F238E27FC236}">
              <a16:creationId xmlns:a16="http://schemas.microsoft.com/office/drawing/2014/main" id="{87583AD8-4FFD-4958-B1AC-3274FC4DAEFF}"/>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CDF629C9-D392-4087-B4DA-6630493A879C}"/>
            </a:ext>
          </a:extLst>
        </xdr:cNvPr>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a:extLst>
            <a:ext uri="{FF2B5EF4-FFF2-40B4-BE49-F238E27FC236}">
              <a16:creationId xmlns:a16="http://schemas.microsoft.com/office/drawing/2014/main" id="{9A90A14B-01C7-48F1-8604-1E8C49BF7CDA}"/>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a:extLst>
            <a:ext uri="{FF2B5EF4-FFF2-40B4-BE49-F238E27FC236}">
              <a16:creationId xmlns:a16="http://schemas.microsoft.com/office/drawing/2014/main" id="{D15626A6-9C1B-457E-8C68-995334DB1300}"/>
            </a:ext>
          </a:extLst>
        </xdr:cNvPr>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a:extLst>
            <a:ext uri="{FF2B5EF4-FFF2-40B4-BE49-F238E27FC236}">
              <a16:creationId xmlns:a16="http://schemas.microsoft.com/office/drawing/2014/main" id="{E70FC5AD-6FBA-423E-B038-92477185069C}"/>
            </a:ext>
          </a:extLst>
        </xdr:cNvPr>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a:extLst>
            <a:ext uri="{FF2B5EF4-FFF2-40B4-BE49-F238E27FC236}">
              <a16:creationId xmlns:a16="http://schemas.microsoft.com/office/drawing/2014/main" id="{9CB96762-28FE-4209-B152-102BA29C4379}"/>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a:extLst>
            <a:ext uri="{FF2B5EF4-FFF2-40B4-BE49-F238E27FC236}">
              <a16:creationId xmlns:a16="http://schemas.microsoft.com/office/drawing/2014/main" id="{5DAFF98A-3B27-42F3-8DAB-E7A8AE3B4275}"/>
            </a:ext>
          </a:extLst>
        </xdr:cNvPr>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2E020BEF-C173-4CD6-968A-86383D3C5D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8F29AD0-0CF5-424B-BDB8-C5AD4A60C8F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4EF7679E-F1FF-4EB1-9893-00689D09411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973001C-BE38-4627-A4F6-B37193EC9FD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434758A5-BDDC-4B2C-97F8-E385D92D79D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48260</xdr:rowOff>
    </xdr:from>
    <xdr:to>
      <xdr:col>85</xdr:col>
      <xdr:colOff>177800</xdr:colOff>
      <xdr:row>58</xdr:row>
      <xdr:rowOff>149860</xdr:rowOff>
    </xdr:to>
    <xdr:sp macro="" textlink="">
      <xdr:nvSpPr>
        <xdr:cNvPr id="648" name="楕円 647">
          <a:extLst>
            <a:ext uri="{FF2B5EF4-FFF2-40B4-BE49-F238E27FC236}">
              <a16:creationId xmlns:a16="http://schemas.microsoft.com/office/drawing/2014/main" id="{82A9EA20-23A7-4703-A71C-477F4505744E}"/>
            </a:ext>
          </a:extLst>
        </xdr:cNvPr>
        <xdr:cNvSpPr/>
      </xdr:nvSpPr>
      <xdr:spPr>
        <a:xfrm>
          <a:off x="16268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71137</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369DDF04-CBBD-4B37-84E1-9E2CF4C74DDD}"/>
            </a:ext>
          </a:extLst>
        </xdr:cNvPr>
        <xdr:cNvSpPr txBox="1"/>
      </xdr:nvSpPr>
      <xdr:spPr>
        <a:xfrm>
          <a:off x="16357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164465</xdr:rowOff>
    </xdr:from>
    <xdr:to>
      <xdr:col>81</xdr:col>
      <xdr:colOff>101600</xdr:colOff>
      <xdr:row>58</xdr:row>
      <xdr:rowOff>94615</xdr:rowOff>
    </xdr:to>
    <xdr:sp macro="" textlink="">
      <xdr:nvSpPr>
        <xdr:cNvPr id="650" name="楕円 649">
          <a:extLst>
            <a:ext uri="{FF2B5EF4-FFF2-40B4-BE49-F238E27FC236}">
              <a16:creationId xmlns:a16="http://schemas.microsoft.com/office/drawing/2014/main" id="{145B885C-7505-417C-9BD8-CA40489BE2F9}"/>
            </a:ext>
          </a:extLst>
        </xdr:cNvPr>
        <xdr:cNvSpPr/>
      </xdr:nvSpPr>
      <xdr:spPr>
        <a:xfrm>
          <a:off x="15430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43815</xdr:rowOff>
    </xdr:from>
    <xdr:to>
      <xdr:col>85</xdr:col>
      <xdr:colOff>127000</xdr:colOff>
      <xdr:row>58</xdr:row>
      <xdr:rowOff>99060</xdr:rowOff>
    </xdr:to>
    <xdr:cxnSp macro="">
      <xdr:nvCxnSpPr>
        <xdr:cNvPr id="651" name="直線コネクタ 650">
          <a:extLst>
            <a:ext uri="{FF2B5EF4-FFF2-40B4-BE49-F238E27FC236}">
              <a16:creationId xmlns:a16="http://schemas.microsoft.com/office/drawing/2014/main" id="{3B930093-BC82-474E-97E3-DCD179E31653}"/>
            </a:ext>
          </a:extLst>
        </xdr:cNvPr>
        <xdr:cNvCxnSpPr/>
      </xdr:nvCxnSpPr>
      <xdr:spPr>
        <a:xfrm>
          <a:off x="15481300" y="998791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139700</xdr:rowOff>
    </xdr:from>
    <xdr:to>
      <xdr:col>76</xdr:col>
      <xdr:colOff>165100</xdr:colOff>
      <xdr:row>58</xdr:row>
      <xdr:rowOff>69850</xdr:rowOff>
    </xdr:to>
    <xdr:sp macro="" textlink="">
      <xdr:nvSpPr>
        <xdr:cNvPr id="652" name="楕円 651">
          <a:extLst>
            <a:ext uri="{FF2B5EF4-FFF2-40B4-BE49-F238E27FC236}">
              <a16:creationId xmlns:a16="http://schemas.microsoft.com/office/drawing/2014/main" id="{CD195D51-7A1B-4C3F-8FFB-3F649DC4A9A9}"/>
            </a:ext>
          </a:extLst>
        </xdr:cNvPr>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43815</xdr:rowOff>
    </xdr:to>
    <xdr:cxnSp macro="">
      <xdr:nvCxnSpPr>
        <xdr:cNvPr id="653" name="直線コネクタ 652">
          <a:extLst>
            <a:ext uri="{FF2B5EF4-FFF2-40B4-BE49-F238E27FC236}">
              <a16:creationId xmlns:a16="http://schemas.microsoft.com/office/drawing/2014/main" id="{8C025167-39AA-41FD-AC80-81CF32B2C97C}"/>
            </a:ext>
          </a:extLst>
        </xdr:cNvPr>
        <xdr:cNvCxnSpPr/>
      </xdr:nvCxnSpPr>
      <xdr:spPr>
        <a:xfrm>
          <a:off x="14592300" y="99631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86360</xdr:rowOff>
    </xdr:from>
    <xdr:to>
      <xdr:col>72</xdr:col>
      <xdr:colOff>38100</xdr:colOff>
      <xdr:row>58</xdr:row>
      <xdr:rowOff>16510</xdr:rowOff>
    </xdr:to>
    <xdr:sp macro="" textlink="">
      <xdr:nvSpPr>
        <xdr:cNvPr id="654" name="楕円 653">
          <a:extLst>
            <a:ext uri="{FF2B5EF4-FFF2-40B4-BE49-F238E27FC236}">
              <a16:creationId xmlns:a16="http://schemas.microsoft.com/office/drawing/2014/main" id="{BC88242A-28F3-45F3-BA75-AB400B14D3E0}"/>
            </a:ext>
          </a:extLst>
        </xdr:cNvPr>
        <xdr:cNvSpPr/>
      </xdr:nvSpPr>
      <xdr:spPr>
        <a:xfrm>
          <a:off x="13652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137160</xdr:rowOff>
    </xdr:from>
    <xdr:to>
      <xdr:col>76</xdr:col>
      <xdr:colOff>114300</xdr:colOff>
      <xdr:row>58</xdr:row>
      <xdr:rowOff>19050</xdr:rowOff>
    </xdr:to>
    <xdr:cxnSp macro="">
      <xdr:nvCxnSpPr>
        <xdr:cNvPr id="655" name="直線コネクタ 654">
          <a:extLst>
            <a:ext uri="{FF2B5EF4-FFF2-40B4-BE49-F238E27FC236}">
              <a16:creationId xmlns:a16="http://schemas.microsoft.com/office/drawing/2014/main" id="{DE997E2A-4D3F-4183-B33C-81FA02FD2DE2}"/>
            </a:ext>
          </a:extLst>
        </xdr:cNvPr>
        <xdr:cNvCxnSpPr/>
      </xdr:nvCxnSpPr>
      <xdr:spPr>
        <a:xfrm>
          <a:off x="13703300" y="99098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34925</xdr:rowOff>
    </xdr:from>
    <xdr:to>
      <xdr:col>67</xdr:col>
      <xdr:colOff>101600</xdr:colOff>
      <xdr:row>57</xdr:row>
      <xdr:rowOff>136525</xdr:rowOff>
    </xdr:to>
    <xdr:sp macro="" textlink="">
      <xdr:nvSpPr>
        <xdr:cNvPr id="656" name="楕円 655">
          <a:extLst>
            <a:ext uri="{FF2B5EF4-FFF2-40B4-BE49-F238E27FC236}">
              <a16:creationId xmlns:a16="http://schemas.microsoft.com/office/drawing/2014/main" id="{08F8AEEF-8391-42DF-9F61-8AB181D84034}"/>
            </a:ext>
          </a:extLst>
        </xdr:cNvPr>
        <xdr:cNvSpPr/>
      </xdr:nvSpPr>
      <xdr:spPr>
        <a:xfrm>
          <a:off x="12763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85725</xdr:rowOff>
    </xdr:from>
    <xdr:to>
      <xdr:col>71</xdr:col>
      <xdr:colOff>177800</xdr:colOff>
      <xdr:row>57</xdr:row>
      <xdr:rowOff>137160</xdr:rowOff>
    </xdr:to>
    <xdr:cxnSp macro="">
      <xdr:nvCxnSpPr>
        <xdr:cNvPr id="657" name="直線コネクタ 656">
          <a:extLst>
            <a:ext uri="{FF2B5EF4-FFF2-40B4-BE49-F238E27FC236}">
              <a16:creationId xmlns:a16="http://schemas.microsoft.com/office/drawing/2014/main" id="{E475B841-6B81-4D8E-813E-84C610C48023}"/>
            </a:ext>
          </a:extLst>
        </xdr:cNvPr>
        <xdr:cNvCxnSpPr/>
      </xdr:nvCxnSpPr>
      <xdr:spPr>
        <a:xfrm>
          <a:off x="12814300" y="98583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158132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E02BC9C1-E977-4E63-913A-FC3FD20AEB6C}"/>
            </a:ext>
          </a:extLst>
        </xdr:cNvPr>
        <xdr:cNvSpPr txBox="1"/>
      </xdr:nvSpPr>
      <xdr:spPr>
        <a:xfrm>
          <a:off x="15266044" y="1010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123842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1928B7DB-5D0E-49D0-8F51-7F7AD2A82045}"/>
            </a:ext>
          </a:extLst>
        </xdr:cNvPr>
        <xdr:cNvSpPr txBox="1"/>
      </xdr:nvSpPr>
      <xdr:spPr>
        <a:xfrm>
          <a:off x="14389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8D00B04F-A65F-4F14-82E1-CF71E25AD8FF}"/>
            </a:ext>
          </a:extLst>
        </xdr:cNvPr>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142892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197C468A-EF88-45BB-A671-7E55DEE86693}"/>
            </a:ext>
          </a:extLst>
        </xdr:cNvPr>
        <xdr:cNvSpPr txBox="1"/>
      </xdr:nvSpPr>
      <xdr:spPr>
        <a:xfrm>
          <a:off x="12611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111142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CD158B2B-B41A-46BA-AC4B-DF7CF5F5442A}"/>
            </a:ext>
          </a:extLst>
        </xdr:cNvPr>
        <xdr:cNvSpPr txBox="1"/>
      </xdr:nvSpPr>
      <xdr:spPr>
        <a:xfrm>
          <a:off x="152660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FEC0FEA3-F43E-46B2-A7D6-E00DAE027042}"/>
            </a:ext>
          </a:extLst>
        </xdr:cNvPr>
        <xdr:cNvSpPr txBox="1"/>
      </xdr:nvSpPr>
      <xdr:spPr>
        <a:xfrm>
          <a:off x="14389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33037</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CC23ED06-191B-4508-BFF8-CC6BF938D613}"/>
            </a:ext>
          </a:extLst>
        </xdr:cNvPr>
        <xdr:cNvSpPr txBox="1"/>
      </xdr:nvSpPr>
      <xdr:spPr>
        <a:xfrm>
          <a:off x="13500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153052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17324ADA-3985-426D-8ED6-1113FAE30E33}"/>
            </a:ext>
          </a:extLst>
        </xdr:cNvPr>
        <xdr:cNvSpPr txBox="1"/>
      </xdr:nvSpPr>
      <xdr:spPr>
        <a:xfrm>
          <a:off x="12611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AABDC39A-F813-4424-AB87-DCE8146444C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A422575A-606C-4058-9DB8-AA7D8FC5F6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FD908611-D352-4B3A-9291-FB69B3053A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D2B908C9-6E42-485F-8E94-8BBFFAD08DE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CE6ED894-90FF-4C27-B264-2F28CFCE23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95128CFF-5450-49A8-8161-D1EE42C6C32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49FB213E-7CA8-4DCC-9EA9-15AB2BF772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F7F4B49E-6870-4028-912B-9F73E773422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EFB5FC3F-7D1F-4EE3-B5CF-6351E6C636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177D02CB-81B9-41F2-A58E-48158C5238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C9F4007F-2F89-4430-BE8C-45775A2534A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26A899D6-6AA9-467B-B460-67706810C46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0946C339-BA88-4CA4-95B8-B3858B39245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50DF91E3-1785-4091-873D-E8D854737A3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18FDE54B-7AC1-446B-B1ED-6F6120F3A61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DE6D1DD4-D9C3-4EBF-861F-B12C37A5FCF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F5DDFA5F-F0E8-4E8E-ADD6-8CF4499E32F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869B3049-320F-4E5F-AD1A-38D38EE0336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A23C519C-89AE-42DB-832A-4CEF776C9CD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91F4E224-F8EE-40CC-A4C1-04500C2834D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1BEE9E7E-5BDC-4C14-ABBE-F2951E4A7EE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a:extLst>
            <a:ext uri="{FF2B5EF4-FFF2-40B4-BE49-F238E27FC236}">
              <a16:creationId xmlns:a16="http://schemas.microsoft.com/office/drawing/2014/main" id="{6F47F6FE-32B0-4E9E-9808-C2D7EB48B2F1}"/>
            </a:ext>
          </a:extLst>
        </xdr:cNvPr>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BAE5229E-7575-4817-BE6E-207A1E50EFE5}"/>
            </a:ext>
          </a:extLst>
        </xdr:cNvPr>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a:extLst>
            <a:ext uri="{FF2B5EF4-FFF2-40B4-BE49-F238E27FC236}">
              <a16:creationId xmlns:a16="http://schemas.microsoft.com/office/drawing/2014/main" id="{074DCE4C-3B30-48EC-9A04-35760193CEA6}"/>
            </a:ext>
          </a:extLst>
        </xdr:cNvPr>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74EFB625-C077-4136-8F0B-D170D5F8B099}"/>
            </a:ext>
          </a:extLst>
        </xdr:cNvPr>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a:extLst>
            <a:ext uri="{FF2B5EF4-FFF2-40B4-BE49-F238E27FC236}">
              <a16:creationId xmlns:a16="http://schemas.microsoft.com/office/drawing/2014/main" id="{112FC801-FE93-4CF2-B661-A89B94308AD0}"/>
            </a:ext>
          </a:extLst>
        </xdr:cNvPr>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80789</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889D695D-5509-4377-B743-70CB52104DE5}"/>
            </a:ext>
          </a:extLst>
        </xdr:cNvPr>
        <xdr:cNvSpPr txBox="1"/>
      </xdr:nvSpPr>
      <xdr:spPr>
        <a:xfrm>
          <a:off x="22199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a:extLst>
            <a:ext uri="{FF2B5EF4-FFF2-40B4-BE49-F238E27FC236}">
              <a16:creationId xmlns:a16="http://schemas.microsoft.com/office/drawing/2014/main" id="{38A7E391-0D65-44A9-9AE8-CC2D071192A4}"/>
            </a:ext>
          </a:extLst>
        </xdr:cNvPr>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a:extLst>
            <a:ext uri="{FF2B5EF4-FFF2-40B4-BE49-F238E27FC236}">
              <a16:creationId xmlns:a16="http://schemas.microsoft.com/office/drawing/2014/main" id="{7DA31A90-9FC3-42F8-8DEF-8AC9E82653B8}"/>
            </a:ext>
          </a:extLst>
        </xdr:cNvPr>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a:extLst>
            <a:ext uri="{FF2B5EF4-FFF2-40B4-BE49-F238E27FC236}">
              <a16:creationId xmlns:a16="http://schemas.microsoft.com/office/drawing/2014/main" id="{2971A262-3137-41D7-ABB9-F9FC878DF7BF}"/>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a:extLst>
            <a:ext uri="{FF2B5EF4-FFF2-40B4-BE49-F238E27FC236}">
              <a16:creationId xmlns:a16="http://schemas.microsoft.com/office/drawing/2014/main" id="{3A5457A1-057D-4E16-9616-1DE912C2D89D}"/>
            </a:ext>
          </a:extLst>
        </xdr:cNvPr>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a:extLst>
            <a:ext uri="{FF2B5EF4-FFF2-40B4-BE49-F238E27FC236}">
              <a16:creationId xmlns:a16="http://schemas.microsoft.com/office/drawing/2014/main" id="{D690FE99-769D-4550-A418-C59081465F9A}"/>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D53967B5-C4AC-4C5F-A3F8-62D768A5EA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F7CD7B5-0860-4B58-B6AA-04A452AD9F7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D762B451-CA68-4D9D-B5D4-BA5AA34EC63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A4C130F8-5FCB-4416-8C27-2FD4C93A62B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D3053881-6BBB-4365-994C-4106BE86233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38354</xdr:rowOff>
    </xdr:from>
    <xdr:to>
      <xdr:col>116</xdr:col>
      <xdr:colOff>114300</xdr:colOff>
      <xdr:row>59</xdr:row>
      <xdr:rowOff>139954</xdr:rowOff>
    </xdr:to>
    <xdr:sp macro="" textlink="">
      <xdr:nvSpPr>
        <xdr:cNvPr id="703" name="楕円 702">
          <a:extLst>
            <a:ext uri="{FF2B5EF4-FFF2-40B4-BE49-F238E27FC236}">
              <a16:creationId xmlns:a16="http://schemas.microsoft.com/office/drawing/2014/main" id="{DAC58965-4DA3-4447-BB31-2A85F47DAE07}"/>
            </a:ext>
          </a:extLst>
        </xdr:cNvPr>
        <xdr:cNvSpPr/>
      </xdr:nvSpPr>
      <xdr:spPr>
        <a:xfrm>
          <a:off x="22110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61231</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DE99FD54-18E6-4498-971A-0A24E4899A41}"/>
            </a:ext>
          </a:extLst>
        </xdr:cNvPr>
        <xdr:cNvSpPr txBox="1"/>
      </xdr:nvSpPr>
      <xdr:spPr>
        <a:xfrm>
          <a:off x="22199600" y="1000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61214</xdr:rowOff>
    </xdr:from>
    <xdr:to>
      <xdr:col>112</xdr:col>
      <xdr:colOff>38100</xdr:colOff>
      <xdr:row>59</xdr:row>
      <xdr:rowOff>162814</xdr:rowOff>
    </xdr:to>
    <xdr:sp macro="" textlink="">
      <xdr:nvSpPr>
        <xdr:cNvPr id="705" name="楕円 704">
          <a:extLst>
            <a:ext uri="{FF2B5EF4-FFF2-40B4-BE49-F238E27FC236}">
              <a16:creationId xmlns:a16="http://schemas.microsoft.com/office/drawing/2014/main" id="{0B7E4A05-B741-4843-879C-78155BF48900}"/>
            </a:ext>
          </a:extLst>
        </xdr:cNvPr>
        <xdr:cNvSpPr/>
      </xdr:nvSpPr>
      <xdr:spPr>
        <a:xfrm>
          <a:off x="21272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89154</xdr:rowOff>
    </xdr:from>
    <xdr:to>
      <xdr:col>116</xdr:col>
      <xdr:colOff>63500</xdr:colOff>
      <xdr:row>59</xdr:row>
      <xdr:rowOff>112014</xdr:rowOff>
    </xdr:to>
    <xdr:cxnSp macro="">
      <xdr:nvCxnSpPr>
        <xdr:cNvPr id="706" name="直線コネクタ 705">
          <a:extLst>
            <a:ext uri="{FF2B5EF4-FFF2-40B4-BE49-F238E27FC236}">
              <a16:creationId xmlns:a16="http://schemas.microsoft.com/office/drawing/2014/main" id="{5F713091-A099-4322-BF9B-2492F366096D}"/>
            </a:ext>
          </a:extLst>
        </xdr:cNvPr>
        <xdr:cNvCxnSpPr/>
      </xdr:nvCxnSpPr>
      <xdr:spPr>
        <a:xfrm flipV="1">
          <a:off x="21323300" y="102047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70358</xdr:rowOff>
    </xdr:from>
    <xdr:to>
      <xdr:col>107</xdr:col>
      <xdr:colOff>101600</xdr:colOff>
      <xdr:row>60</xdr:row>
      <xdr:rowOff>508</xdr:rowOff>
    </xdr:to>
    <xdr:sp macro="" textlink="">
      <xdr:nvSpPr>
        <xdr:cNvPr id="707" name="楕円 706">
          <a:extLst>
            <a:ext uri="{FF2B5EF4-FFF2-40B4-BE49-F238E27FC236}">
              <a16:creationId xmlns:a16="http://schemas.microsoft.com/office/drawing/2014/main" id="{7C3918C1-769E-4932-B99D-2E89B672C64A}"/>
            </a:ext>
          </a:extLst>
        </xdr:cNvPr>
        <xdr:cNvSpPr/>
      </xdr:nvSpPr>
      <xdr:spPr>
        <a:xfrm>
          <a:off x="20383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112014</xdr:rowOff>
    </xdr:from>
    <xdr:to>
      <xdr:col>111</xdr:col>
      <xdr:colOff>177800</xdr:colOff>
      <xdr:row>59</xdr:row>
      <xdr:rowOff>121158</xdr:rowOff>
    </xdr:to>
    <xdr:cxnSp macro="">
      <xdr:nvCxnSpPr>
        <xdr:cNvPr id="708" name="直線コネクタ 707">
          <a:extLst>
            <a:ext uri="{FF2B5EF4-FFF2-40B4-BE49-F238E27FC236}">
              <a16:creationId xmlns:a16="http://schemas.microsoft.com/office/drawing/2014/main" id="{CC1453A3-1F9A-4ACD-85A1-2463E12DF71B}"/>
            </a:ext>
          </a:extLst>
        </xdr:cNvPr>
        <xdr:cNvCxnSpPr/>
      </xdr:nvCxnSpPr>
      <xdr:spPr>
        <a:xfrm flipV="1">
          <a:off x="20434300" y="102275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84074</xdr:rowOff>
    </xdr:from>
    <xdr:to>
      <xdr:col>102</xdr:col>
      <xdr:colOff>165100</xdr:colOff>
      <xdr:row>60</xdr:row>
      <xdr:rowOff>14224</xdr:rowOff>
    </xdr:to>
    <xdr:sp macro="" textlink="">
      <xdr:nvSpPr>
        <xdr:cNvPr id="709" name="楕円 708">
          <a:extLst>
            <a:ext uri="{FF2B5EF4-FFF2-40B4-BE49-F238E27FC236}">
              <a16:creationId xmlns:a16="http://schemas.microsoft.com/office/drawing/2014/main" id="{2766FBB8-59C3-494A-B295-BC63951D9C27}"/>
            </a:ext>
          </a:extLst>
        </xdr:cNvPr>
        <xdr:cNvSpPr/>
      </xdr:nvSpPr>
      <xdr:spPr>
        <a:xfrm>
          <a:off x="19494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121158</xdr:rowOff>
    </xdr:from>
    <xdr:to>
      <xdr:col>107</xdr:col>
      <xdr:colOff>50800</xdr:colOff>
      <xdr:row>59</xdr:row>
      <xdr:rowOff>134874</xdr:rowOff>
    </xdr:to>
    <xdr:cxnSp macro="">
      <xdr:nvCxnSpPr>
        <xdr:cNvPr id="710" name="直線コネクタ 709">
          <a:extLst>
            <a:ext uri="{FF2B5EF4-FFF2-40B4-BE49-F238E27FC236}">
              <a16:creationId xmlns:a16="http://schemas.microsoft.com/office/drawing/2014/main" id="{6F993404-5439-4B51-9516-BC8359443626}"/>
            </a:ext>
          </a:extLst>
        </xdr:cNvPr>
        <xdr:cNvCxnSpPr/>
      </xdr:nvCxnSpPr>
      <xdr:spPr>
        <a:xfrm flipV="1">
          <a:off x="19545300" y="102367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97790</xdr:rowOff>
    </xdr:from>
    <xdr:to>
      <xdr:col>98</xdr:col>
      <xdr:colOff>38100</xdr:colOff>
      <xdr:row>60</xdr:row>
      <xdr:rowOff>27940</xdr:rowOff>
    </xdr:to>
    <xdr:sp macro="" textlink="">
      <xdr:nvSpPr>
        <xdr:cNvPr id="711" name="楕円 710">
          <a:extLst>
            <a:ext uri="{FF2B5EF4-FFF2-40B4-BE49-F238E27FC236}">
              <a16:creationId xmlns:a16="http://schemas.microsoft.com/office/drawing/2014/main" id="{3AB19F88-4BE5-4931-B6FC-1F3E41387E06}"/>
            </a:ext>
          </a:extLst>
        </xdr:cNvPr>
        <xdr:cNvSpPr/>
      </xdr:nvSpPr>
      <xdr:spPr>
        <a:xfrm>
          <a:off x="18605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134874</xdr:rowOff>
    </xdr:from>
    <xdr:to>
      <xdr:col>102</xdr:col>
      <xdr:colOff>114300</xdr:colOff>
      <xdr:row>59</xdr:row>
      <xdr:rowOff>148590</xdr:rowOff>
    </xdr:to>
    <xdr:cxnSp macro="">
      <xdr:nvCxnSpPr>
        <xdr:cNvPr id="712" name="直線コネクタ 711">
          <a:extLst>
            <a:ext uri="{FF2B5EF4-FFF2-40B4-BE49-F238E27FC236}">
              <a16:creationId xmlns:a16="http://schemas.microsoft.com/office/drawing/2014/main" id="{80F81D54-E0BF-4073-818B-0CEED610C795}"/>
            </a:ext>
          </a:extLst>
        </xdr:cNvPr>
        <xdr:cNvCxnSpPr/>
      </xdr:nvCxnSpPr>
      <xdr:spPr>
        <a:xfrm flipV="1">
          <a:off x="18656300" y="102504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167657</xdr:rowOff>
    </xdr:from>
    <xdr:ext cx="469744" cy="259045"/>
    <xdr:sp macro="" textlink="">
      <xdr:nvSpPr>
        <xdr:cNvPr id="713" name="n_1aveValue【保健センター・保健所】&#10;一人当たり面積">
          <a:extLst>
            <a:ext uri="{FF2B5EF4-FFF2-40B4-BE49-F238E27FC236}">
              <a16:creationId xmlns:a16="http://schemas.microsoft.com/office/drawing/2014/main" id="{DF385A6E-D305-440E-A343-94B82FDF627D}"/>
            </a:ext>
          </a:extLst>
        </xdr:cNvPr>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714" name="n_2aveValue【保健センター・保健所】&#10;一人当たり面積">
          <a:extLst>
            <a:ext uri="{FF2B5EF4-FFF2-40B4-BE49-F238E27FC236}">
              <a16:creationId xmlns:a16="http://schemas.microsoft.com/office/drawing/2014/main" id="{4DFF5C5E-6F61-49DE-9ED5-0E7BB3010155}"/>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715" name="n_3aveValue【保健センター・保健所】&#10;一人当たり面積">
          <a:extLst>
            <a:ext uri="{FF2B5EF4-FFF2-40B4-BE49-F238E27FC236}">
              <a16:creationId xmlns:a16="http://schemas.microsoft.com/office/drawing/2014/main" id="{89D882EF-4ABF-4924-B7CE-FF63015928E9}"/>
            </a:ext>
          </a:extLst>
        </xdr:cNvPr>
        <xdr:cNvSpPr txBox="1"/>
      </xdr:nvSpPr>
      <xdr:spPr>
        <a:xfrm>
          <a:off x="19310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716" name="n_4aveValue【保健センター・保健所】&#10;一人当たり面積">
          <a:extLst>
            <a:ext uri="{FF2B5EF4-FFF2-40B4-BE49-F238E27FC236}">
              <a16:creationId xmlns:a16="http://schemas.microsoft.com/office/drawing/2014/main" id="{93EF3423-DC46-492A-A417-00DE31130476}"/>
            </a:ext>
          </a:extLst>
        </xdr:cNvPr>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7891</xdr:rowOff>
    </xdr:from>
    <xdr:ext cx="469744" cy="259045"/>
    <xdr:sp macro="" textlink="">
      <xdr:nvSpPr>
        <xdr:cNvPr id="717" name="n_1mainValue【保健センター・保健所】&#10;一人当たり面積">
          <a:extLst>
            <a:ext uri="{FF2B5EF4-FFF2-40B4-BE49-F238E27FC236}">
              <a16:creationId xmlns:a16="http://schemas.microsoft.com/office/drawing/2014/main" id="{107C0A7B-1A8A-42B7-809F-86083DA2D8DF}"/>
            </a:ext>
          </a:extLst>
        </xdr:cNvPr>
        <xdr:cNvSpPr txBox="1"/>
      </xdr:nvSpPr>
      <xdr:spPr>
        <a:xfrm>
          <a:off x="21075727" y="995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17035</xdr:rowOff>
    </xdr:from>
    <xdr:ext cx="469744" cy="259045"/>
    <xdr:sp macro="" textlink="">
      <xdr:nvSpPr>
        <xdr:cNvPr id="718" name="n_2mainValue【保健センター・保健所】&#10;一人当たり面積">
          <a:extLst>
            <a:ext uri="{FF2B5EF4-FFF2-40B4-BE49-F238E27FC236}">
              <a16:creationId xmlns:a16="http://schemas.microsoft.com/office/drawing/2014/main" id="{7083734C-B0F6-4EA4-8674-79972AADC862}"/>
            </a:ext>
          </a:extLst>
        </xdr:cNvPr>
        <xdr:cNvSpPr txBox="1"/>
      </xdr:nvSpPr>
      <xdr:spPr>
        <a:xfrm>
          <a:off x="20199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30751</xdr:rowOff>
    </xdr:from>
    <xdr:ext cx="469744" cy="259045"/>
    <xdr:sp macro="" textlink="">
      <xdr:nvSpPr>
        <xdr:cNvPr id="719" name="n_3mainValue【保健センター・保健所】&#10;一人当たり面積">
          <a:extLst>
            <a:ext uri="{FF2B5EF4-FFF2-40B4-BE49-F238E27FC236}">
              <a16:creationId xmlns:a16="http://schemas.microsoft.com/office/drawing/2014/main" id="{31653825-74BB-4BCF-AFD3-BB35799310CF}"/>
            </a:ext>
          </a:extLst>
        </xdr:cNvPr>
        <xdr:cNvSpPr txBox="1"/>
      </xdr:nvSpPr>
      <xdr:spPr>
        <a:xfrm>
          <a:off x="193104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44467</xdr:rowOff>
    </xdr:from>
    <xdr:ext cx="469744" cy="259045"/>
    <xdr:sp macro="" textlink="">
      <xdr:nvSpPr>
        <xdr:cNvPr id="720" name="n_4mainValue【保健センター・保健所】&#10;一人当たり面積">
          <a:extLst>
            <a:ext uri="{FF2B5EF4-FFF2-40B4-BE49-F238E27FC236}">
              <a16:creationId xmlns:a16="http://schemas.microsoft.com/office/drawing/2014/main" id="{8F289BF1-40B1-48DB-929E-B52165099B2D}"/>
            </a:ext>
          </a:extLst>
        </xdr:cNvPr>
        <xdr:cNvSpPr txBox="1"/>
      </xdr:nvSpPr>
      <xdr:spPr>
        <a:xfrm>
          <a:off x="184214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081F2B98-BF7F-4D86-AE30-1522408C72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4938AF8D-FE6C-4ADE-9D29-AF207F18CA1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BE9806AD-E266-4B77-BFF0-0F4F69A4327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EB225C69-D6D4-4F90-8598-6DD08FFA6BF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868190AE-F4FE-4588-A29C-AEE55233D2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AE3FD45E-0C53-4CE9-8935-24F32E99EF7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F99AB370-B0C5-4DCA-BB37-BC2ACA40840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5EE96A51-D95C-405D-9401-E9A6C87B589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37DC2076-9BFE-4901-8F90-207886DDD5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51F6C105-BF63-4397-838E-AF6AB3C601A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0117A2BC-3345-45A0-B8DF-D6332BCF59B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532DD711-F447-4F2C-AE8C-B98A59C5B73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a:extLst>
            <a:ext uri="{FF2B5EF4-FFF2-40B4-BE49-F238E27FC236}">
              <a16:creationId xmlns:a16="http://schemas.microsoft.com/office/drawing/2014/main" id="{9CE4D266-0D58-45B2-8D8D-1640B99967CA}"/>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4ED89E65-5B25-4FA2-AB9C-E836B02E8D71}"/>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977EC7C9-92DF-43F4-9BF7-6C4B026B7276}"/>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42E51B8A-E412-4CAB-9E10-AE6F5190EE99}"/>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A447B1E1-DC8D-40D2-BEAF-E6FAF5DD73AF}"/>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92DD983F-E94B-42D6-B69D-9BB46808E765}"/>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234891B2-4DC7-46F3-A35C-981D967FDDE3}"/>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2FE26768-1170-4568-AE38-BDC742A867F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9954497E-4529-4B44-8F4D-FB15A737A869}"/>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9DB9F435-E423-496F-9671-033EE756EA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a:extLst>
            <a:ext uri="{FF2B5EF4-FFF2-40B4-BE49-F238E27FC236}">
              <a16:creationId xmlns:a16="http://schemas.microsoft.com/office/drawing/2014/main" id="{DA9DE1C1-14BB-4EA8-AF9E-D5406CEF9BD5}"/>
            </a:ext>
          </a:extLst>
        </xdr:cNvPr>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C7ACAD20-108D-4F6B-A06B-CEC58E57509D}"/>
            </a:ext>
          </a:extLst>
        </xdr:cNvPr>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a:extLst>
            <a:ext uri="{FF2B5EF4-FFF2-40B4-BE49-F238E27FC236}">
              <a16:creationId xmlns:a16="http://schemas.microsoft.com/office/drawing/2014/main" id="{D1904ADC-890F-4942-B075-F0D89867F04E}"/>
            </a:ext>
          </a:extLst>
        </xdr:cNvPr>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E19C6E08-C1F3-4BDA-9DFC-BFB9F6E2C351}"/>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a:extLst>
            <a:ext uri="{FF2B5EF4-FFF2-40B4-BE49-F238E27FC236}">
              <a16:creationId xmlns:a16="http://schemas.microsoft.com/office/drawing/2014/main" id="{D6DD801B-07CF-45AA-88C9-A91341D1A1F1}"/>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162323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4E286A15-05F2-4C00-A44B-1CB72AF1A0AA}"/>
            </a:ext>
          </a:extLst>
        </xdr:cNvPr>
        <xdr:cNvSpPr txBox="1"/>
      </xdr:nvSpPr>
      <xdr:spPr>
        <a:xfrm>
          <a:off x="16357600" y="1387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a:extLst>
            <a:ext uri="{FF2B5EF4-FFF2-40B4-BE49-F238E27FC236}">
              <a16:creationId xmlns:a16="http://schemas.microsoft.com/office/drawing/2014/main" id="{98526751-72EC-4B04-B818-64174C776E0C}"/>
            </a:ext>
          </a:extLst>
        </xdr:cNvPr>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a:extLst>
            <a:ext uri="{FF2B5EF4-FFF2-40B4-BE49-F238E27FC236}">
              <a16:creationId xmlns:a16="http://schemas.microsoft.com/office/drawing/2014/main" id="{472478BF-C047-45BC-8B0C-DC07266EEF41}"/>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a:extLst>
            <a:ext uri="{FF2B5EF4-FFF2-40B4-BE49-F238E27FC236}">
              <a16:creationId xmlns:a16="http://schemas.microsoft.com/office/drawing/2014/main" id="{8F7272E8-F41B-4F58-A8EF-B302D5E9AF3B}"/>
            </a:ext>
          </a:extLst>
        </xdr:cNvPr>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a:extLst>
            <a:ext uri="{FF2B5EF4-FFF2-40B4-BE49-F238E27FC236}">
              <a16:creationId xmlns:a16="http://schemas.microsoft.com/office/drawing/2014/main" id="{11C53799-D48D-46A0-B88A-967626B426BF}"/>
            </a:ext>
          </a:extLst>
        </xdr:cNvPr>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a:extLst>
            <a:ext uri="{FF2B5EF4-FFF2-40B4-BE49-F238E27FC236}">
              <a16:creationId xmlns:a16="http://schemas.microsoft.com/office/drawing/2014/main" id="{6C46B733-F2DF-462C-9994-18129BA857DE}"/>
            </a:ext>
          </a:extLst>
        </xdr:cNvPr>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2016045E-08A8-4C78-83F2-40F75C00A38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F987C7B-077B-4871-A055-CD495B3A14A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2601415D-4AD6-417D-98CD-894B1A5CB8D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B5C0A2DA-CF8B-43FF-961E-93C8ABCC2FB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FE7BA766-8E05-41F5-9034-D7BB3C524AB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58165</xdr:rowOff>
    </xdr:from>
    <xdr:to>
      <xdr:col>85</xdr:col>
      <xdr:colOff>177800</xdr:colOff>
      <xdr:row>79</xdr:row>
      <xdr:rowOff>159765</xdr:rowOff>
    </xdr:to>
    <xdr:sp macro="" textlink="">
      <xdr:nvSpPr>
        <xdr:cNvPr id="759" name="楕円 758">
          <a:extLst>
            <a:ext uri="{FF2B5EF4-FFF2-40B4-BE49-F238E27FC236}">
              <a16:creationId xmlns:a16="http://schemas.microsoft.com/office/drawing/2014/main" id="{C4EEBBC6-77A5-440F-AC54-BF3E6C890DE0}"/>
            </a:ext>
          </a:extLst>
        </xdr:cNvPr>
        <xdr:cNvSpPr/>
      </xdr:nvSpPr>
      <xdr:spPr>
        <a:xfrm>
          <a:off x="16268700" y="1360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81042</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5353FD45-AADF-4E0D-BBE4-5BA780936855}"/>
            </a:ext>
          </a:extLst>
        </xdr:cNvPr>
        <xdr:cNvSpPr txBox="1"/>
      </xdr:nvSpPr>
      <xdr:spPr>
        <a:xfrm>
          <a:off x="16357600" y="134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21589</xdr:rowOff>
    </xdr:from>
    <xdr:to>
      <xdr:col>81</xdr:col>
      <xdr:colOff>101600</xdr:colOff>
      <xdr:row>79</xdr:row>
      <xdr:rowOff>123189</xdr:rowOff>
    </xdr:to>
    <xdr:sp macro="" textlink="">
      <xdr:nvSpPr>
        <xdr:cNvPr id="761" name="楕円 760">
          <a:extLst>
            <a:ext uri="{FF2B5EF4-FFF2-40B4-BE49-F238E27FC236}">
              <a16:creationId xmlns:a16="http://schemas.microsoft.com/office/drawing/2014/main" id="{F796ED3E-968F-4064-9675-867B44A0C1B1}"/>
            </a:ext>
          </a:extLst>
        </xdr:cNvPr>
        <xdr:cNvSpPr/>
      </xdr:nvSpPr>
      <xdr:spPr>
        <a:xfrm>
          <a:off x="15430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72389</xdr:rowOff>
    </xdr:from>
    <xdr:to>
      <xdr:col>85</xdr:col>
      <xdr:colOff>127000</xdr:colOff>
      <xdr:row>79</xdr:row>
      <xdr:rowOff>108965</xdr:rowOff>
    </xdr:to>
    <xdr:cxnSp macro="">
      <xdr:nvCxnSpPr>
        <xdr:cNvPr id="762" name="直線コネクタ 761">
          <a:extLst>
            <a:ext uri="{FF2B5EF4-FFF2-40B4-BE49-F238E27FC236}">
              <a16:creationId xmlns:a16="http://schemas.microsoft.com/office/drawing/2014/main" id="{19706EBD-5C23-4309-90BA-8BF80E228FDA}"/>
            </a:ext>
          </a:extLst>
        </xdr:cNvPr>
        <xdr:cNvCxnSpPr/>
      </xdr:nvCxnSpPr>
      <xdr:spPr>
        <a:xfrm>
          <a:off x="15481300" y="13616939"/>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165608</xdr:rowOff>
    </xdr:from>
    <xdr:to>
      <xdr:col>76</xdr:col>
      <xdr:colOff>165100</xdr:colOff>
      <xdr:row>80</xdr:row>
      <xdr:rowOff>95758</xdr:rowOff>
    </xdr:to>
    <xdr:sp macro="" textlink="">
      <xdr:nvSpPr>
        <xdr:cNvPr id="763" name="楕円 762">
          <a:extLst>
            <a:ext uri="{FF2B5EF4-FFF2-40B4-BE49-F238E27FC236}">
              <a16:creationId xmlns:a16="http://schemas.microsoft.com/office/drawing/2014/main" id="{B01C02A1-91F8-4186-8842-82AAE54EC6C7}"/>
            </a:ext>
          </a:extLst>
        </xdr:cNvPr>
        <xdr:cNvSpPr/>
      </xdr:nvSpPr>
      <xdr:spPr>
        <a:xfrm>
          <a:off x="14541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72389</xdr:rowOff>
    </xdr:from>
    <xdr:to>
      <xdr:col>81</xdr:col>
      <xdr:colOff>50800</xdr:colOff>
      <xdr:row>80</xdr:row>
      <xdr:rowOff>44958</xdr:rowOff>
    </xdr:to>
    <xdr:cxnSp macro="">
      <xdr:nvCxnSpPr>
        <xdr:cNvPr id="764" name="直線コネクタ 763">
          <a:extLst>
            <a:ext uri="{FF2B5EF4-FFF2-40B4-BE49-F238E27FC236}">
              <a16:creationId xmlns:a16="http://schemas.microsoft.com/office/drawing/2014/main" id="{16F1BB43-C9F0-4803-8096-16B7D8ED408C}"/>
            </a:ext>
          </a:extLst>
        </xdr:cNvPr>
        <xdr:cNvCxnSpPr/>
      </xdr:nvCxnSpPr>
      <xdr:spPr>
        <a:xfrm flipV="1">
          <a:off x="14592300" y="13616939"/>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60452</xdr:rowOff>
    </xdr:from>
    <xdr:to>
      <xdr:col>72</xdr:col>
      <xdr:colOff>38100</xdr:colOff>
      <xdr:row>80</xdr:row>
      <xdr:rowOff>162052</xdr:rowOff>
    </xdr:to>
    <xdr:sp macro="" textlink="">
      <xdr:nvSpPr>
        <xdr:cNvPr id="765" name="楕円 764">
          <a:extLst>
            <a:ext uri="{FF2B5EF4-FFF2-40B4-BE49-F238E27FC236}">
              <a16:creationId xmlns:a16="http://schemas.microsoft.com/office/drawing/2014/main" id="{843C4248-85BB-4DC4-B4B1-244C0E5A4BBA}"/>
            </a:ext>
          </a:extLst>
        </xdr:cNvPr>
        <xdr:cNvSpPr/>
      </xdr:nvSpPr>
      <xdr:spPr>
        <a:xfrm>
          <a:off x="13652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44958</xdr:rowOff>
    </xdr:from>
    <xdr:to>
      <xdr:col>76</xdr:col>
      <xdr:colOff>114300</xdr:colOff>
      <xdr:row>80</xdr:row>
      <xdr:rowOff>111252</xdr:rowOff>
    </xdr:to>
    <xdr:cxnSp macro="">
      <xdr:nvCxnSpPr>
        <xdr:cNvPr id="766" name="直線コネクタ 765">
          <a:extLst>
            <a:ext uri="{FF2B5EF4-FFF2-40B4-BE49-F238E27FC236}">
              <a16:creationId xmlns:a16="http://schemas.microsoft.com/office/drawing/2014/main" id="{AB6E4D71-EE29-417F-ADD5-62C9E88919DD}"/>
            </a:ext>
          </a:extLst>
        </xdr:cNvPr>
        <xdr:cNvCxnSpPr/>
      </xdr:nvCxnSpPr>
      <xdr:spPr>
        <a:xfrm flipV="1">
          <a:off x="13703300" y="1376095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113030</xdr:rowOff>
    </xdr:from>
    <xdr:to>
      <xdr:col>67</xdr:col>
      <xdr:colOff>101600</xdr:colOff>
      <xdr:row>80</xdr:row>
      <xdr:rowOff>43180</xdr:rowOff>
    </xdr:to>
    <xdr:sp macro="" textlink="">
      <xdr:nvSpPr>
        <xdr:cNvPr id="767" name="楕円 766">
          <a:extLst>
            <a:ext uri="{FF2B5EF4-FFF2-40B4-BE49-F238E27FC236}">
              <a16:creationId xmlns:a16="http://schemas.microsoft.com/office/drawing/2014/main" id="{9804FCFF-58AC-4CBD-8589-8DF020651E86}"/>
            </a:ext>
          </a:extLst>
        </xdr:cNvPr>
        <xdr:cNvSpPr/>
      </xdr:nvSpPr>
      <xdr:spPr>
        <a:xfrm>
          <a:off x="12763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163830</xdr:rowOff>
    </xdr:from>
    <xdr:to>
      <xdr:col>71</xdr:col>
      <xdr:colOff>177800</xdr:colOff>
      <xdr:row>80</xdr:row>
      <xdr:rowOff>111252</xdr:rowOff>
    </xdr:to>
    <xdr:cxnSp macro="">
      <xdr:nvCxnSpPr>
        <xdr:cNvPr id="768" name="直線コネクタ 767">
          <a:extLst>
            <a:ext uri="{FF2B5EF4-FFF2-40B4-BE49-F238E27FC236}">
              <a16:creationId xmlns:a16="http://schemas.microsoft.com/office/drawing/2014/main" id="{33090763-21D6-4D35-8D4D-217639C2436F}"/>
            </a:ext>
          </a:extLst>
        </xdr:cNvPr>
        <xdr:cNvCxnSpPr/>
      </xdr:nvCxnSpPr>
      <xdr:spPr>
        <a:xfrm>
          <a:off x="12814300" y="137083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34307</xdr:rowOff>
    </xdr:from>
    <xdr:ext cx="405111" cy="259045"/>
    <xdr:sp macro="" textlink="">
      <xdr:nvSpPr>
        <xdr:cNvPr id="769" name="n_1aveValue【消防施設】&#10;有形固定資産減価償却率">
          <a:extLst>
            <a:ext uri="{FF2B5EF4-FFF2-40B4-BE49-F238E27FC236}">
              <a16:creationId xmlns:a16="http://schemas.microsoft.com/office/drawing/2014/main" id="{5FA076E4-86C1-4FB5-9F3F-B21854E5A236}"/>
            </a:ext>
          </a:extLst>
        </xdr:cNvPr>
        <xdr:cNvSpPr txBox="1"/>
      </xdr:nvSpPr>
      <xdr:spPr>
        <a:xfrm>
          <a:off x="1526604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29735</xdr:rowOff>
    </xdr:from>
    <xdr:ext cx="405111" cy="259045"/>
    <xdr:sp macro="" textlink="">
      <xdr:nvSpPr>
        <xdr:cNvPr id="770" name="n_2aveValue【消防施設】&#10;有形固定資産減価償却率">
          <a:extLst>
            <a:ext uri="{FF2B5EF4-FFF2-40B4-BE49-F238E27FC236}">
              <a16:creationId xmlns:a16="http://schemas.microsoft.com/office/drawing/2014/main" id="{93BDF8BC-A072-42C6-8764-9E99F24082A4}"/>
            </a:ext>
          </a:extLst>
        </xdr:cNvPr>
        <xdr:cNvSpPr txBox="1"/>
      </xdr:nvSpPr>
      <xdr:spPr>
        <a:xfrm>
          <a:off x="143897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71" name="n_3aveValue【消防施設】&#10;有形固定資産減価償却率">
          <a:extLst>
            <a:ext uri="{FF2B5EF4-FFF2-40B4-BE49-F238E27FC236}">
              <a16:creationId xmlns:a16="http://schemas.microsoft.com/office/drawing/2014/main" id="{EBFCD5C5-163E-4E80-9154-514423C64088}"/>
            </a:ext>
          </a:extLst>
        </xdr:cNvPr>
        <xdr:cNvSpPr txBox="1"/>
      </xdr:nvSpPr>
      <xdr:spPr>
        <a:xfrm>
          <a:off x="135007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77740</xdr:rowOff>
    </xdr:from>
    <xdr:ext cx="405111" cy="259045"/>
    <xdr:sp macro="" textlink="">
      <xdr:nvSpPr>
        <xdr:cNvPr id="772" name="n_4aveValue【消防施設】&#10;有形固定資産減価償却率">
          <a:extLst>
            <a:ext uri="{FF2B5EF4-FFF2-40B4-BE49-F238E27FC236}">
              <a16:creationId xmlns:a16="http://schemas.microsoft.com/office/drawing/2014/main" id="{54204DDB-AECB-4FFE-832F-16BCA9AEFB09}"/>
            </a:ext>
          </a:extLst>
        </xdr:cNvPr>
        <xdr:cNvSpPr txBox="1"/>
      </xdr:nvSpPr>
      <xdr:spPr>
        <a:xfrm>
          <a:off x="12611744" y="13793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139716</xdr:rowOff>
    </xdr:from>
    <xdr:ext cx="405111" cy="259045"/>
    <xdr:sp macro="" textlink="">
      <xdr:nvSpPr>
        <xdr:cNvPr id="773" name="n_1mainValue【消防施設】&#10;有形固定資産減価償却率">
          <a:extLst>
            <a:ext uri="{FF2B5EF4-FFF2-40B4-BE49-F238E27FC236}">
              <a16:creationId xmlns:a16="http://schemas.microsoft.com/office/drawing/2014/main" id="{241184B4-E886-4BF2-BDD5-8E87BCEF413B}"/>
            </a:ext>
          </a:extLst>
        </xdr:cNvPr>
        <xdr:cNvSpPr txBox="1"/>
      </xdr:nvSpPr>
      <xdr:spPr>
        <a:xfrm>
          <a:off x="152660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112285</xdr:rowOff>
    </xdr:from>
    <xdr:ext cx="405111" cy="259045"/>
    <xdr:sp macro="" textlink="">
      <xdr:nvSpPr>
        <xdr:cNvPr id="774" name="n_2mainValue【消防施設】&#10;有形固定資産減価償却率">
          <a:extLst>
            <a:ext uri="{FF2B5EF4-FFF2-40B4-BE49-F238E27FC236}">
              <a16:creationId xmlns:a16="http://schemas.microsoft.com/office/drawing/2014/main" id="{27A12600-6E6D-4E17-80B4-5118CE346412}"/>
            </a:ext>
          </a:extLst>
        </xdr:cNvPr>
        <xdr:cNvSpPr txBox="1"/>
      </xdr:nvSpPr>
      <xdr:spPr>
        <a:xfrm>
          <a:off x="14389744"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153179</xdr:rowOff>
    </xdr:from>
    <xdr:ext cx="405111" cy="259045"/>
    <xdr:sp macro="" textlink="">
      <xdr:nvSpPr>
        <xdr:cNvPr id="775" name="n_3mainValue【消防施設】&#10;有形固定資産減価償却率">
          <a:extLst>
            <a:ext uri="{FF2B5EF4-FFF2-40B4-BE49-F238E27FC236}">
              <a16:creationId xmlns:a16="http://schemas.microsoft.com/office/drawing/2014/main" id="{09C39EEF-96C8-45EE-98E7-BD7BCDB9D26C}"/>
            </a:ext>
          </a:extLst>
        </xdr:cNvPr>
        <xdr:cNvSpPr txBox="1"/>
      </xdr:nvSpPr>
      <xdr:spPr>
        <a:xfrm>
          <a:off x="135007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59707</xdr:rowOff>
    </xdr:from>
    <xdr:ext cx="405111" cy="259045"/>
    <xdr:sp macro="" textlink="">
      <xdr:nvSpPr>
        <xdr:cNvPr id="776" name="n_4mainValue【消防施設】&#10;有形固定資産減価償却率">
          <a:extLst>
            <a:ext uri="{FF2B5EF4-FFF2-40B4-BE49-F238E27FC236}">
              <a16:creationId xmlns:a16="http://schemas.microsoft.com/office/drawing/2014/main" id="{1971D64B-FDA0-41FD-8286-67780C5FF0C5}"/>
            </a:ext>
          </a:extLst>
        </xdr:cNvPr>
        <xdr:cNvSpPr txBox="1"/>
      </xdr:nvSpPr>
      <xdr:spPr>
        <a:xfrm>
          <a:off x="12611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8DC009EE-9B71-4818-B887-F869DA7DBBF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EDA3B8D8-32D8-417B-9B19-351FA08E9E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8A8D2B79-DD2F-4E68-863B-7FBDA51166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25D234AB-D875-46CE-A257-D3B654222B2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7D2785B7-8FDD-4274-A9D4-70471CD74F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2ED5DCB2-585F-413B-9CF2-720865112D8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36D21FCA-D336-4E41-AA56-5944959E74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BF414365-A46B-433E-9A07-2DD6A733E43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8921EAE8-DB92-4239-9410-C8D100F0355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DF48E97A-7D4A-466A-B0C7-AD2E956AE92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2A5B31A1-0D88-4066-B133-244224BE139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18599388-11E8-426C-9C0A-02EB2A8082A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EAF7D40E-EA10-4B0A-B252-3165923092A9}"/>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11BCF9D6-6BDB-4290-82DE-38C1597EBEF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294DAB07-A69D-45DB-A175-6B6912AF895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96BA9BA7-A6AB-4B99-8D7A-DD3AAFAD383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D6277368-82D4-45DB-AE57-6162D3D857B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2DD27B8A-DADE-4AE8-B87A-7F16758CD47D}"/>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8577866B-C1F4-4336-9DF2-7BF4989C1BBC}"/>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477B11D6-80EB-4F2D-8B29-BF5077CCE02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FF360F43-6BE4-4BA1-BF52-526552423D0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B0E40837-9B5E-42F7-9CBA-85EA2F5B4D91}"/>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ED880BCF-CF3F-4F19-9863-DCABB4ABF8A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4C7AA666-111F-4DE8-B608-DEAA2A3186E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0C256608-ABD7-44B9-B7C0-E0B17377C09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a:extLst>
            <a:ext uri="{FF2B5EF4-FFF2-40B4-BE49-F238E27FC236}">
              <a16:creationId xmlns:a16="http://schemas.microsoft.com/office/drawing/2014/main" id="{54B5B243-6B4D-49FD-8C1C-5C10D1276967}"/>
            </a:ext>
          </a:extLst>
        </xdr:cNvPr>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a:extLst>
            <a:ext uri="{FF2B5EF4-FFF2-40B4-BE49-F238E27FC236}">
              <a16:creationId xmlns:a16="http://schemas.microsoft.com/office/drawing/2014/main" id="{ACB7C395-9176-47B8-BB7D-5C2DF6C6ECFB}"/>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a:extLst>
            <a:ext uri="{FF2B5EF4-FFF2-40B4-BE49-F238E27FC236}">
              <a16:creationId xmlns:a16="http://schemas.microsoft.com/office/drawing/2014/main" id="{244C1380-33FC-48F7-A77D-94B46E29E35E}"/>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a:extLst>
            <a:ext uri="{FF2B5EF4-FFF2-40B4-BE49-F238E27FC236}">
              <a16:creationId xmlns:a16="http://schemas.microsoft.com/office/drawing/2014/main" id="{D117DD97-9C82-4CDC-96DE-ABF4C863C5E3}"/>
            </a:ext>
          </a:extLst>
        </xdr:cNvPr>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a:extLst>
            <a:ext uri="{FF2B5EF4-FFF2-40B4-BE49-F238E27FC236}">
              <a16:creationId xmlns:a16="http://schemas.microsoft.com/office/drawing/2014/main" id="{6527A05B-E57C-4C21-A3EE-91E52FFD9A85}"/>
            </a:ext>
          </a:extLst>
        </xdr:cNvPr>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135545</xdr:rowOff>
    </xdr:from>
    <xdr:ext cx="469744" cy="259045"/>
    <xdr:sp macro="" textlink="">
      <xdr:nvSpPr>
        <xdr:cNvPr id="807" name="【消防施設】&#10;一人当たり面積平均値テキスト">
          <a:extLst>
            <a:ext uri="{FF2B5EF4-FFF2-40B4-BE49-F238E27FC236}">
              <a16:creationId xmlns:a16="http://schemas.microsoft.com/office/drawing/2014/main" id="{A042BA15-C1D1-4086-BA72-257B338F964D}"/>
            </a:ext>
          </a:extLst>
        </xdr:cNvPr>
        <xdr:cNvSpPr txBox="1"/>
      </xdr:nvSpPr>
      <xdr:spPr>
        <a:xfrm>
          <a:off x="22199600" y="1419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a:extLst>
            <a:ext uri="{FF2B5EF4-FFF2-40B4-BE49-F238E27FC236}">
              <a16:creationId xmlns:a16="http://schemas.microsoft.com/office/drawing/2014/main" id="{FD07C196-085D-4FB2-99BC-6CB1B0C47986}"/>
            </a:ext>
          </a:extLst>
        </xdr:cNvPr>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a:extLst>
            <a:ext uri="{FF2B5EF4-FFF2-40B4-BE49-F238E27FC236}">
              <a16:creationId xmlns:a16="http://schemas.microsoft.com/office/drawing/2014/main" id="{5C79F208-FD8A-4E5B-9DB4-BEE53BDA4A59}"/>
            </a:ext>
          </a:extLst>
        </xdr:cNvPr>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a:extLst>
            <a:ext uri="{FF2B5EF4-FFF2-40B4-BE49-F238E27FC236}">
              <a16:creationId xmlns:a16="http://schemas.microsoft.com/office/drawing/2014/main" id="{7C4D39D7-9A62-4AC2-BD3E-EB7947DAA252}"/>
            </a:ext>
          </a:extLst>
        </xdr:cNvPr>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a:extLst>
            <a:ext uri="{FF2B5EF4-FFF2-40B4-BE49-F238E27FC236}">
              <a16:creationId xmlns:a16="http://schemas.microsoft.com/office/drawing/2014/main" id="{49A0A22C-BE43-42E3-9F75-0F9024344A95}"/>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a:extLst>
            <a:ext uri="{FF2B5EF4-FFF2-40B4-BE49-F238E27FC236}">
              <a16:creationId xmlns:a16="http://schemas.microsoft.com/office/drawing/2014/main" id="{9AD61AA1-1D66-4EDA-8C75-E80188140EBC}"/>
            </a:ext>
          </a:extLst>
        </xdr:cNvPr>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8F1493DF-280B-46F4-9DD6-F96BD223BCC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B6FC0D68-760C-4D59-93D7-6087CD86AC6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AD15CDF9-82C4-4652-B71C-5FA1631372D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D9DEABF3-434A-4C9B-BAF8-18A1B37AB6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94ABDD44-B3C4-437E-89E2-5BBF375B052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34652</xdr:rowOff>
    </xdr:from>
    <xdr:to>
      <xdr:col>116</xdr:col>
      <xdr:colOff>114300</xdr:colOff>
      <xdr:row>77</xdr:row>
      <xdr:rowOff>136252</xdr:rowOff>
    </xdr:to>
    <xdr:sp macro="" textlink="">
      <xdr:nvSpPr>
        <xdr:cNvPr id="818" name="楕円 817">
          <a:extLst>
            <a:ext uri="{FF2B5EF4-FFF2-40B4-BE49-F238E27FC236}">
              <a16:creationId xmlns:a16="http://schemas.microsoft.com/office/drawing/2014/main" id="{2AEE9D87-7FB2-4ABF-95E8-4AE792000029}"/>
            </a:ext>
          </a:extLst>
        </xdr:cNvPr>
        <xdr:cNvSpPr/>
      </xdr:nvSpPr>
      <xdr:spPr>
        <a:xfrm>
          <a:off x="22110700" y="1323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76</xdr:row>
      <xdr:rowOff>121029</xdr:rowOff>
    </xdr:from>
    <xdr:ext cx="469744" cy="259045"/>
    <xdr:sp macro="" textlink="">
      <xdr:nvSpPr>
        <xdr:cNvPr id="819" name="【消防施設】&#10;一人当たり面積該当値テキスト">
          <a:extLst>
            <a:ext uri="{FF2B5EF4-FFF2-40B4-BE49-F238E27FC236}">
              <a16:creationId xmlns:a16="http://schemas.microsoft.com/office/drawing/2014/main" id="{CE719F7F-EE9F-43F6-AD8C-0EFBE8F827F1}"/>
            </a:ext>
          </a:extLst>
        </xdr:cNvPr>
        <xdr:cNvSpPr txBox="1"/>
      </xdr:nvSpPr>
      <xdr:spPr>
        <a:xfrm>
          <a:off x="22199600" y="1315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77107</xdr:rowOff>
    </xdr:from>
    <xdr:to>
      <xdr:col>112</xdr:col>
      <xdr:colOff>38100</xdr:colOff>
      <xdr:row>78</xdr:row>
      <xdr:rowOff>7257</xdr:rowOff>
    </xdr:to>
    <xdr:sp macro="" textlink="">
      <xdr:nvSpPr>
        <xdr:cNvPr id="820" name="楕円 819">
          <a:extLst>
            <a:ext uri="{FF2B5EF4-FFF2-40B4-BE49-F238E27FC236}">
              <a16:creationId xmlns:a16="http://schemas.microsoft.com/office/drawing/2014/main" id="{1DE46221-4523-41C2-90A8-9B5D19758DC6}"/>
            </a:ext>
          </a:extLst>
        </xdr:cNvPr>
        <xdr:cNvSpPr/>
      </xdr:nvSpPr>
      <xdr:spPr>
        <a:xfrm>
          <a:off x="21272500" y="132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85452</xdr:rowOff>
    </xdr:from>
    <xdr:to>
      <xdr:col>116</xdr:col>
      <xdr:colOff>63500</xdr:colOff>
      <xdr:row>77</xdr:row>
      <xdr:rowOff>127907</xdr:rowOff>
    </xdr:to>
    <xdr:cxnSp macro="">
      <xdr:nvCxnSpPr>
        <xdr:cNvPr id="821" name="直線コネクタ 820">
          <a:extLst>
            <a:ext uri="{FF2B5EF4-FFF2-40B4-BE49-F238E27FC236}">
              <a16:creationId xmlns:a16="http://schemas.microsoft.com/office/drawing/2014/main" id="{E3455637-5D1C-4CC8-A698-8B1479F44163}"/>
            </a:ext>
          </a:extLst>
        </xdr:cNvPr>
        <xdr:cNvCxnSpPr/>
      </xdr:nvCxnSpPr>
      <xdr:spPr>
        <a:xfrm flipV="1">
          <a:off x="21323300" y="13287102"/>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106499</xdr:rowOff>
    </xdr:from>
    <xdr:to>
      <xdr:col>107</xdr:col>
      <xdr:colOff>101600</xdr:colOff>
      <xdr:row>78</xdr:row>
      <xdr:rowOff>36649</xdr:rowOff>
    </xdr:to>
    <xdr:sp macro="" textlink="">
      <xdr:nvSpPr>
        <xdr:cNvPr id="822" name="楕円 821">
          <a:extLst>
            <a:ext uri="{FF2B5EF4-FFF2-40B4-BE49-F238E27FC236}">
              <a16:creationId xmlns:a16="http://schemas.microsoft.com/office/drawing/2014/main" id="{332E6A93-9611-497E-8181-1290CA80F5D0}"/>
            </a:ext>
          </a:extLst>
        </xdr:cNvPr>
        <xdr:cNvSpPr/>
      </xdr:nvSpPr>
      <xdr:spPr>
        <a:xfrm>
          <a:off x="20383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127907</xdr:rowOff>
    </xdr:from>
    <xdr:to>
      <xdr:col>111</xdr:col>
      <xdr:colOff>177800</xdr:colOff>
      <xdr:row>77</xdr:row>
      <xdr:rowOff>157299</xdr:rowOff>
    </xdr:to>
    <xdr:cxnSp macro="">
      <xdr:nvCxnSpPr>
        <xdr:cNvPr id="823" name="直線コネクタ 822">
          <a:extLst>
            <a:ext uri="{FF2B5EF4-FFF2-40B4-BE49-F238E27FC236}">
              <a16:creationId xmlns:a16="http://schemas.microsoft.com/office/drawing/2014/main" id="{B8BD8585-FAF1-44C8-A71E-5ED4743228DE}"/>
            </a:ext>
          </a:extLst>
        </xdr:cNvPr>
        <xdr:cNvCxnSpPr/>
      </xdr:nvCxnSpPr>
      <xdr:spPr>
        <a:xfrm flipV="1">
          <a:off x="20434300" y="133295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135889</xdr:rowOff>
    </xdr:from>
    <xdr:to>
      <xdr:col>102</xdr:col>
      <xdr:colOff>165100</xdr:colOff>
      <xdr:row>78</xdr:row>
      <xdr:rowOff>66039</xdr:rowOff>
    </xdr:to>
    <xdr:sp macro="" textlink="">
      <xdr:nvSpPr>
        <xdr:cNvPr id="824" name="楕円 823">
          <a:extLst>
            <a:ext uri="{FF2B5EF4-FFF2-40B4-BE49-F238E27FC236}">
              <a16:creationId xmlns:a16="http://schemas.microsoft.com/office/drawing/2014/main" id="{1A783B62-C1EF-497C-9701-E6A93673E76E}"/>
            </a:ext>
          </a:extLst>
        </xdr:cNvPr>
        <xdr:cNvSpPr/>
      </xdr:nvSpPr>
      <xdr:spPr>
        <a:xfrm>
          <a:off x="19494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157299</xdr:rowOff>
    </xdr:from>
    <xdr:to>
      <xdr:col>107</xdr:col>
      <xdr:colOff>50800</xdr:colOff>
      <xdr:row>78</xdr:row>
      <xdr:rowOff>15239</xdr:rowOff>
    </xdr:to>
    <xdr:cxnSp macro="">
      <xdr:nvCxnSpPr>
        <xdr:cNvPr id="825" name="直線コネクタ 824">
          <a:extLst>
            <a:ext uri="{FF2B5EF4-FFF2-40B4-BE49-F238E27FC236}">
              <a16:creationId xmlns:a16="http://schemas.microsoft.com/office/drawing/2014/main" id="{56CD8A79-EE43-48C7-A735-A2C8C1025804}"/>
            </a:ext>
          </a:extLst>
        </xdr:cNvPr>
        <xdr:cNvCxnSpPr/>
      </xdr:nvCxnSpPr>
      <xdr:spPr>
        <a:xfrm flipV="1">
          <a:off x="19545300" y="133589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363</xdr:rowOff>
    </xdr:from>
    <xdr:to>
      <xdr:col>98</xdr:col>
      <xdr:colOff>38100</xdr:colOff>
      <xdr:row>78</xdr:row>
      <xdr:rowOff>101963</xdr:rowOff>
    </xdr:to>
    <xdr:sp macro="" textlink="">
      <xdr:nvSpPr>
        <xdr:cNvPr id="826" name="楕円 825">
          <a:extLst>
            <a:ext uri="{FF2B5EF4-FFF2-40B4-BE49-F238E27FC236}">
              <a16:creationId xmlns:a16="http://schemas.microsoft.com/office/drawing/2014/main" id="{FE518A00-4685-429C-AFAF-80BAA9469590}"/>
            </a:ext>
          </a:extLst>
        </xdr:cNvPr>
        <xdr:cNvSpPr/>
      </xdr:nvSpPr>
      <xdr:spPr>
        <a:xfrm>
          <a:off x="18605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15239</xdr:rowOff>
    </xdr:from>
    <xdr:to>
      <xdr:col>102</xdr:col>
      <xdr:colOff>114300</xdr:colOff>
      <xdr:row>78</xdr:row>
      <xdr:rowOff>51163</xdr:rowOff>
    </xdr:to>
    <xdr:cxnSp macro="">
      <xdr:nvCxnSpPr>
        <xdr:cNvPr id="827" name="直線コネクタ 826">
          <a:extLst>
            <a:ext uri="{FF2B5EF4-FFF2-40B4-BE49-F238E27FC236}">
              <a16:creationId xmlns:a16="http://schemas.microsoft.com/office/drawing/2014/main" id="{69EBAA8A-57A2-4F83-B49A-82ACB0FD7E33}"/>
            </a:ext>
          </a:extLst>
        </xdr:cNvPr>
        <xdr:cNvCxnSpPr/>
      </xdr:nvCxnSpPr>
      <xdr:spPr>
        <a:xfrm flipV="1">
          <a:off x="18656300" y="133883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104520</xdr:rowOff>
    </xdr:from>
    <xdr:ext cx="469744" cy="259045"/>
    <xdr:sp macro="" textlink="">
      <xdr:nvSpPr>
        <xdr:cNvPr id="828" name="n_1aveValue【消防施設】&#10;一人当たり面積">
          <a:extLst>
            <a:ext uri="{FF2B5EF4-FFF2-40B4-BE49-F238E27FC236}">
              <a16:creationId xmlns:a16="http://schemas.microsoft.com/office/drawing/2014/main" id="{98D60565-5328-47A8-874A-83F3F2D6F8C8}"/>
            </a:ext>
          </a:extLst>
        </xdr:cNvPr>
        <xdr:cNvSpPr txBox="1"/>
      </xdr:nvSpPr>
      <xdr:spPr>
        <a:xfrm>
          <a:off x="210757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143708</xdr:rowOff>
    </xdr:from>
    <xdr:ext cx="469744" cy="259045"/>
    <xdr:sp macro="" textlink="">
      <xdr:nvSpPr>
        <xdr:cNvPr id="829" name="n_2aveValue【消防施設】&#10;一人当たり面積">
          <a:extLst>
            <a:ext uri="{FF2B5EF4-FFF2-40B4-BE49-F238E27FC236}">
              <a16:creationId xmlns:a16="http://schemas.microsoft.com/office/drawing/2014/main" id="{CC600DAF-C391-4BB5-900C-F7F0500FCB87}"/>
            </a:ext>
          </a:extLst>
        </xdr:cNvPr>
        <xdr:cNvSpPr txBox="1"/>
      </xdr:nvSpPr>
      <xdr:spPr>
        <a:xfrm>
          <a:off x="20199427" y="1437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169834</xdr:rowOff>
    </xdr:from>
    <xdr:ext cx="469744" cy="259045"/>
    <xdr:sp macro="" textlink="">
      <xdr:nvSpPr>
        <xdr:cNvPr id="830" name="n_3aveValue【消防施設】&#10;一人当たり面積">
          <a:extLst>
            <a:ext uri="{FF2B5EF4-FFF2-40B4-BE49-F238E27FC236}">
              <a16:creationId xmlns:a16="http://schemas.microsoft.com/office/drawing/2014/main" id="{63B707B3-33E6-4476-83A0-5B4194C14441}"/>
            </a:ext>
          </a:extLst>
        </xdr:cNvPr>
        <xdr:cNvSpPr txBox="1"/>
      </xdr:nvSpPr>
      <xdr:spPr>
        <a:xfrm>
          <a:off x="19310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37572</xdr:rowOff>
    </xdr:from>
    <xdr:ext cx="469744" cy="259045"/>
    <xdr:sp macro="" textlink="">
      <xdr:nvSpPr>
        <xdr:cNvPr id="831" name="n_4aveValue【消防施設】&#10;一人当たり面積">
          <a:extLst>
            <a:ext uri="{FF2B5EF4-FFF2-40B4-BE49-F238E27FC236}">
              <a16:creationId xmlns:a16="http://schemas.microsoft.com/office/drawing/2014/main" id="{41DE77C2-0B38-4D57-956B-2D28F6D2BEA4}"/>
            </a:ext>
          </a:extLst>
        </xdr:cNvPr>
        <xdr:cNvSpPr txBox="1"/>
      </xdr:nvSpPr>
      <xdr:spPr>
        <a:xfrm>
          <a:off x="18421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23784</xdr:rowOff>
    </xdr:from>
    <xdr:ext cx="469744" cy="259045"/>
    <xdr:sp macro="" textlink="">
      <xdr:nvSpPr>
        <xdr:cNvPr id="832" name="n_1mainValue【消防施設】&#10;一人当たり面積">
          <a:extLst>
            <a:ext uri="{FF2B5EF4-FFF2-40B4-BE49-F238E27FC236}">
              <a16:creationId xmlns:a16="http://schemas.microsoft.com/office/drawing/2014/main" id="{5D05F54D-9BA5-4E50-B3B5-E49CBDFEDB35}"/>
            </a:ext>
          </a:extLst>
        </xdr:cNvPr>
        <xdr:cNvSpPr txBox="1"/>
      </xdr:nvSpPr>
      <xdr:spPr>
        <a:xfrm>
          <a:off x="21075727"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53176</xdr:rowOff>
    </xdr:from>
    <xdr:ext cx="469744" cy="259045"/>
    <xdr:sp macro="" textlink="">
      <xdr:nvSpPr>
        <xdr:cNvPr id="833" name="n_2mainValue【消防施設】&#10;一人当たり面積">
          <a:extLst>
            <a:ext uri="{FF2B5EF4-FFF2-40B4-BE49-F238E27FC236}">
              <a16:creationId xmlns:a16="http://schemas.microsoft.com/office/drawing/2014/main" id="{6ACADAB8-1C91-41B1-8541-48C12C71991B}"/>
            </a:ext>
          </a:extLst>
        </xdr:cNvPr>
        <xdr:cNvSpPr txBox="1"/>
      </xdr:nvSpPr>
      <xdr:spPr>
        <a:xfrm>
          <a:off x="20199427" y="130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82566</xdr:rowOff>
    </xdr:from>
    <xdr:ext cx="469744" cy="259045"/>
    <xdr:sp macro="" textlink="">
      <xdr:nvSpPr>
        <xdr:cNvPr id="834" name="n_3mainValue【消防施設】&#10;一人当たり面積">
          <a:extLst>
            <a:ext uri="{FF2B5EF4-FFF2-40B4-BE49-F238E27FC236}">
              <a16:creationId xmlns:a16="http://schemas.microsoft.com/office/drawing/2014/main" id="{D759B412-ADA4-45A5-9226-137C628A7502}"/>
            </a:ext>
          </a:extLst>
        </xdr:cNvPr>
        <xdr:cNvSpPr txBox="1"/>
      </xdr:nvSpPr>
      <xdr:spPr>
        <a:xfrm>
          <a:off x="19310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118490</xdr:rowOff>
    </xdr:from>
    <xdr:ext cx="469744" cy="259045"/>
    <xdr:sp macro="" textlink="">
      <xdr:nvSpPr>
        <xdr:cNvPr id="835" name="n_4mainValue【消防施設】&#10;一人当たり面積">
          <a:extLst>
            <a:ext uri="{FF2B5EF4-FFF2-40B4-BE49-F238E27FC236}">
              <a16:creationId xmlns:a16="http://schemas.microsoft.com/office/drawing/2014/main" id="{3BB7CB11-D04D-4F5A-A1D7-37B92DAFC096}"/>
            </a:ext>
          </a:extLst>
        </xdr:cNvPr>
        <xdr:cNvSpPr txBox="1"/>
      </xdr:nvSpPr>
      <xdr:spPr>
        <a:xfrm>
          <a:off x="18421427" y="131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272BA795-E767-4588-A184-BF16C67E34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C27319E8-CB4E-4F07-9209-3BFB1EB6899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CDF4B668-2533-4278-907C-233A47BB291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9D40BEE0-0D68-41FB-A882-45B1EAA84B3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3C4A3295-9627-4EDB-9DC5-BA00308AB3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1D22833F-529A-408F-B698-79977A1777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B4CF76BA-F58D-4F34-812D-D843D065A55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BD172FA5-6060-4BA6-BAD6-7DD597B4FDC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1C4C7CFD-B7F5-48D3-8162-A0A2EB74C44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63B3357E-012E-4D11-8EE0-E8F01559BFC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526A47B5-5625-41BC-BB6F-8C783380AC3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7D1E352D-9BBA-4B1F-AFDE-675F171AEF0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a:extLst>
            <a:ext uri="{FF2B5EF4-FFF2-40B4-BE49-F238E27FC236}">
              <a16:creationId xmlns:a16="http://schemas.microsoft.com/office/drawing/2014/main" id="{6E1D7801-632F-4140-9448-82219B10B016}"/>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FB70E627-881F-4E52-A01A-7991188BBE1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5F3F60B5-32CB-4BC9-8913-8964E1A49D0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CED89B99-FC78-4EE0-857E-51C412158FB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995849A1-816B-4DF3-A9C4-B8CA7E4AB10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39931A95-C2A8-4D02-B53A-E061E2FFA2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3AE73B39-C898-4871-987C-F4C143E0F57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A0339F6C-F03C-449F-A568-B113AF77EC3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C1242FA8-E2B7-48D0-833F-F8B800B83385}"/>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528E3A79-9010-4A96-A865-685715EB95A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710C5D94-038C-40D1-A004-324D95CDBC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9" name="直線コネクタ 858">
          <a:extLst>
            <a:ext uri="{FF2B5EF4-FFF2-40B4-BE49-F238E27FC236}">
              <a16:creationId xmlns:a16="http://schemas.microsoft.com/office/drawing/2014/main" id="{EDB35262-FDCC-4F4F-AEA6-A8BB8A6399AC}"/>
            </a:ext>
          </a:extLst>
        </xdr:cNvPr>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a:extLst>
            <a:ext uri="{FF2B5EF4-FFF2-40B4-BE49-F238E27FC236}">
              <a16:creationId xmlns:a16="http://schemas.microsoft.com/office/drawing/2014/main" id="{F1EDE857-014D-4F59-8345-2DF964C37205}"/>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a:extLst>
            <a:ext uri="{FF2B5EF4-FFF2-40B4-BE49-F238E27FC236}">
              <a16:creationId xmlns:a16="http://schemas.microsoft.com/office/drawing/2014/main" id="{9AB33D0C-6954-405D-BB82-C7D01EF49012}"/>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2" name="【庁舎】&#10;有形固定資産減価償却率最大値テキスト">
          <a:extLst>
            <a:ext uri="{FF2B5EF4-FFF2-40B4-BE49-F238E27FC236}">
              <a16:creationId xmlns:a16="http://schemas.microsoft.com/office/drawing/2014/main" id="{7F53E592-E137-455A-9D14-F8219B3B7110}"/>
            </a:ext>
          </a:extLst>
        </xdr:cNvPr>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3" name="直線コネクタ 862">
          <a:extLst>
            <a:ext uri="{FF2B5EF4-FFF2-40B4-BE49-F238E27FC236}">
              <a16:creationId xmlns:a16="http://schemas.microsoft.com/office/drawing/2014/main" id="{4FAE052C-07FC-40CD-8989-5DA6E39F20E1}"/>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10177</xdr:rowOff>
    </xdr:from>
    <xdr:ext cx="405111" cy="259045"/>
    <xdr:sp macro="" textlink="">
      <xdr:nvSpPr>
        <xdr:cNvPr id="864" name="【庁舎】&#10;有形固定資産減価償却率平均値テキスト">
          <a:extLst>
            <a:ext uri="{FF2B5EF4-FFF2-40B4-BE49-F238E27FC236}">
              <a16:creationId xmlns:a16="http://schemas.microsoft.com/office/drawing/2014/main" id="{2B5E4513-767B-4171-AA91-F17E21B2CBC6}"/>
            </a:ext>
          </a:extLst>
        </xdr:cNvPr>
        <xdr:cNvSpPr txBox="1"/>
      </xdr:nvSpPr>
      <xdr:spPr>
        <a:xfrm>
          <a:off x="16357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5" name="フローチャート: 判断 864">
          <a:extLst>
            <a:ext uri="{FF2B5EF4-FFF2-40B4-BE49-F238E27FC236}">
              <a16:creationId xmlns:a16="http://schemas.microsoft.com/office/drawing/2014/main" id="{EB70D2AC-D06A-42C6-8604-5B4A01289912}"/>
            </a:ext>
          </a:extLst>
        </xdr:cNvPr>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6" name="フローチャート: 判断 865">
          <a:extLst>
            <a:ext uri="{FF2B5EF4-FFF2-40B4-BE49-F238E27FC236}">
              <a16:creationId xmlns:a16="http://schemas.microsoft.com/office/drawing/2014/main" id="{3F5D064B-9E89-4314-B2A7-F69FDA08B2AD}"/>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7" name="フローチャート: 判断 866">
          <a:extLst>
            <a:ext uri="{FF2B5EF4-FFF2-40B4-BE49-F238E27FC236}">
              <a16:creationId xmlns:a16="http://schemas.microsoft.com/office/drawing/2014/main" id="{05433B4F-3B9A-4AED-A04A-0F4687B0E197}"/>
            </a:ext>
          </a:extLst>
        </xdr:cNvPr>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68" name="フローチャート: 判断 867">
          <a:extLst>
            <a:ext uri="{FF2B5EF4-FFF2-40B4-BE49-F238E27FC236}">
              <a16:creationId xmlns:a16="http://schemas.microsoft.com/office/drawing/2014/main" id="{705C8A56-5809-456A-9E18-64AED8D009F3}"/>
            </a:ext>
          </a:extLst>
        </xdr:cNvPr>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69" name="フローチャート: 判断 868">
          <a:extLst>
            <a:ext uri="{FF2B5EF4-FFF2-40B4-BE49-F238E27FC236}">
              <a16:creationId xmlns:a16="http://schemas.microsoft.com/office/drawing/2014/main" id="{DB2232E4-6423-41A5-BCD4-7D90DB0D3C11}"/>
            </a:ext>
          </a:extLst>
        </xdr:cNvPr>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75424B0C-B774-47E1-8998-AADC22496B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129C8864-D98C-4312-930D-8C9B1B03696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976DFEF2-4D41-4C08-B849-2E1D243F372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1F7BDA3D-DACD-4F8D-806A-BA3FECA59D9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4EBDAA4E-7058-4E07-9A1E-A7458F3100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137795</xdr:rowOff>
    </xdr:from>
    <xdr:to>
      <xdr:col>85</xdr:col>
      <xdr:colOff>177800</xdr:colOff>
      <xdr:row>109</xdr:row>
      <xdr:rowOff>67945</xdr:rowOff>
    </xdr:to>
    <xdr:sp macro="" textlink="">
      <xdr:nvSpPr>
        <xdr:cNvPr id="875" name="楕円 874">
          <a:extLst>
            <a:ext uri="{FF2B5EF4-FFF2-40B4-BE49-F238E27FC236}">
              <a16:creationId xmlns:a16="http://schemas.microsoft.com/office/drawing/2014/main" id="{48747E0F-0EFD-417D-B527-A516F18001EF}"/>
            </a:ext>
          </a:extLst>
        </xdr:cNvPr>
        <xdr:cNvSpPr/>
      </xdr:nvSpPr>
      <xdr:spPr>
        <a:xfrm>
          <a:off x="16268700" y="186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52722</xdr:rowOff>
    </xdr:from>
    <xdr:ext cx="405111" cy="259045"/>
    <xdr:sp macro="" textlink="">
      <xdr:nvSpPr>
        <xdr:cNvPr id="876" name="【庁舎】&#10;有形固定資産減価償却率該当値テキスト">
          <a:extLst>
            <a:ext uri="{FF2B5EF4-FFF2-40B4-BE49-F238E27FC236}">
              <a16:creationId xmlns:a16="http://schemas.microsoft.com/office/drawing/2014/main" id="{636152CE-31C3-43BF-8154-E2F524998D83}"/>
            </a:ext>
          </a:extLst>
        </xdr:cNvPr>
        <xdr:cNvSpPr txBox="1"/>
      </xdr:nvSpPr>
      <xdr:spPr>
        <a:xfrm>
          <a:off x="16357600" y="1856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141605</xdr:rowOff>
    </xdr:from>
    <xdr:to>
      <xdr:col>81</xdr:col>
      <xdr:colOff>101600</xdr:colOff>
      <xdr:row>109</xdr:row>
      <xdr:rowOff>71755</xdr:rowOff>
    </xdr:to>
    <xdr:sp macro="" textlink="">
      <xdr:nvSpPr>
        <xdr:cNvPr id="877" name="楕円 876">
          <a:extLst>
            <a:ext uri="{FF2B5EF4-FFF2-40B4-BE49-F238E27FC236}">
              <a16:creationId xmlns:a16="http://schemas.microsoft.com/office/drawing/2014/main" id="{5DD6B54D-85DD-4CDE-9498-A3DC3BF368B3}"/>
            </a:ext>
          </a:extLst>
        </xdr:cNvPr>
        <xdr:cNvSpPr/>
      </xdr:nvSpPr>
      <xdr:spPr>
        <a:xfrm>
          <a:off x="15430500" y="186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17145</xdr:rowOff>
    </xdr:from>
    <xdr:to>
      <xdr:col>85</xdr:col>
      <xdr:colOff>127000</xdr:colOff>
      <xdr:row>109</xdr:row>
      <xdr:rowOff>20955</xdr:rowOff>
    </xdr:to>
    <xdr:cxnSp macro="">
      <xdr:nvCxnSpPr>
        <xdr:cNvPr id="878" name="直線コネクタ 877">
          <a:extLst>
            <a:ext uri="{FF2B5EF4-FFF2-40B4-BE49-F238E27FC236}">
              <a16:creationId xmlns:a16="http://schemas.microsoft.com/office/drawing/2014/main" id="{38D585D2-D1C7-42E7-AFE8-2F631122A525}"/>
            </a:ext>
          </a:extLst>
        </xdr:cNvPr>
        <xdr:cNvCxnSpPr/>
      </xdr:nvCxnSpPr>
      <xdr:spPr>
        <a:xfrm flipV="1">
          <a:off x="15481300" y="187051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113030</xdr:rowOff>
    </xdr:from>
    <xdr:to>
      <xdr:col>76</xdr:col>
      <xdr:colOff>165100</xdr:colOff>
      <xdr:row>109</xdr:row>
      <xdr:rowOff>43180</xdr:rowOff>
    </xdr:to>
    <xdr:sp macro="" textlink="">
      <xdr:nvSpPr>
        <xdr:cNvPr id="879" name="楕円 878">
          <a:extLst>
            <a:ext uri="{FF2B5EF4-FFF2-40B4-BE49-F238E27FC236}">
              <a16:creationId xmlns:a16="http://schemas.microsoft.com/office/drawing/2014/main" id="{3A9BC75B-F4CE-4A5E-B4A9-CA925BB43886}"/>
            </a:ext>
          </a:extLst>
        </xdr:cNvPr>
        <xdr:cNvSpPr/>
      </xdr:nvSpPr>
      <xdr:spPr>
        <a:xfrm>
          <a:off x="14541500" y="1862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163830</xdr:rowOff>
    </xdr:from>
    <xdr:to>
      <xdr:col>81</xdr:col>
      <xdr:colOff>50800</xdr:colOff>
      <xdr:row>109</xdr:row>
      <xdr:rowOff>20955</xdr:rowOff>
    </xdr:to>
    <xdr:cxnSp macro="">
      <xdr:nvCxnSpPr>
        <xdr:cNvPr id="880" name="直線コネクタ 879">
          <a:extLst>
            <a:ext uri="{FF2B5EF4-FFF2-40B4-BE49-F238E27FC236}">
              <a16:creationId xmlns:a16="http://schemas.microsoft.com/office/drawing/2014/main" id="{A1359CF3-F6C6-410E-B3E3-9066CDC2ACA4}"/>
            </a:ext>
          </a:extLst>
        </xdr:cNvPr>
        <xdr:cNvCxnSpPr/>
      </xdr:nvCxnSpPr>
      <xdr:spPr>
        <a:xfrm>
          <a:off x="14592300" y="18680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78739</xdr:rowOff>
    </xdr:from>
    <xdr:to>
      <xdr:col>72</xdr:col>
      <xdr:colOff>38100</xdr:colOff>
      <xdr:row>109</xdr:row>
      <xdr:rowOff>8889</xdr:rowOff>
    </xdr:to>
    <xdr:sp macro="" textlink="">
      <xdr:nvSpPr>
        <xdr:cNvPr id="881" name="楕円 880">
          <a:extLst>
            <a:ext uri="{FF2B5EF4-FFF2-40B4-BE49-F238E27FC236}">
              <a16:creationId xmlns:a16="http://schemas.microsoft.com/office/drawing/2014/main" id="{49D4CD71-78A7-4AFD-AC6E-E9752931EA20}"/>
            </a:ext>
          </a:extLst>
        </xdr:cNvPr>
        <xdr:cNvSpPr/>
      </xdr:nvSpPr>
      <xdr:spPr>
        <a:xfrm>
          <a:off x="13652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129539</xdr:rowOff>
    </xdr:from>
    <xdr:to>
      <xdr:col>76</xdr:col>
      <xdr:colOff>114300</xdr:colOff>
      <xdr:row>108</xdr:row>
      <xdr:rowOff>163830</xdr:rowOff>
    </xdr:to>
    <xdr:cxnSp macro="">
      <xdr:nvCxnSpPr>
        <xdr:cNvPr id="882" name="直線コネクタ 881">
          <a:extLst>
            <a:ext uri="{FF2B5EF4-FFF2-40B4-BE49-F238E27FC236}">
              <a16:creationId xmlns:a16="http://schemas.microsoft.com/office/drawing/2014/main" id="{B5308E74-0E7B-4F9A-87C2-1DAA0591C191}"/>
            </a:ext>
          </a:extLst>
        </xdr:cNvPr>
        <xdr:cNvCxnSpPr/>
      </xdr:nvCxnSpPr>
      <xdr:spPr>
        <a:xfrm>
          <a:off x="13703300" y="186461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48261</xdr:rowOff>
    </xdr:from>
    <xdr:to>
      <xdr:col>67</xdr:col>
      <xdr:colOff>101600</xdr:colOff>
      <xdr:row>108</xdr:row>
      <xdr:rowOff>149861</xdr:rowOff>
    </xdr:to>
    <xdr:sp macro="" textlink="">
      <xdr:nvSpPr>
        <xdr:cNvPr id="883" name="楕円 882">
          <a:extLst>
            <a:ext uri="{FF2B5EF4-FFF2-40B4-BE49-F238E27FC236}">
              <a16:creationId xmlns:a16="http://schemas.microsoft.com/office/drawing/2014/main" id="{5E23E202-AE4F-49DA-A22F-7B5E5EFA2D9A}"/>
            </a:ext>
          </a:extLst>
        </xdr:cNvPr>
        <xdr:cNvSpPr/>
      </xdr:nvSpPr>
      <xdr:spPr>
        <a:xfrm>
          <a:off x="1276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99061</xdr:rowOff>
    </xdr:from>
    <xdr:to>
      <xdr:col>71</xdr:col>
      <xdr:colOff>177800</xdr:colOff>
      <xdr:row>108</xdr:row>
      <xdr:rowOff>129539</xdr:rowOff>
    </xdr:to>
    <xdr:cxnSp macro="">
      <xdr:nvCxnSpPr>
        <xdr:cNvPr id="884" name="直線コネクタ 883">
          <a:extLst>
            <a:ext uri="{FF2B5EF4-FFF2-40B4-BE49-F238E27FC236}">
              <a16:creationId xmlns:a16="http://schemas.microsoft.com/office/drawing/2014/main" id="{6F59529A-8B32-48B7-928E-DE15517551E4}"/>
            </a:ext>
          </a:extLst>
        </xdr:cNvPr>
        <xdr:cNvCxnSpPr/>
      </xdr:nvCxnSpPr>
      <xdr:spPr>
        <a:xfrm>
          <a:off x="12814300" y="18615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107332</xdr:rowOff>
    </xdr:from>
    <xdr:ext cx="405111" cy="259045"/>
    <xdr:sp macro="" textlink="">
      <xdr:nvSpPr>
        <xdr:cNvPr id="885" name="n_1aveValue【庁舎】&#10;有形固定資産減価償却率">
          <a:extLst>
            <a:ext uri="{FF2B5EF4-FFF2-40B4-BE49-F238E27FC236}">
              <a16:creationId xmlns:a16="http://schemas.microsoft.com/office/drawing/2014/main" id="{F68CC504-F7C6-4BE2-A24F-05F9E504D58E}"/>
            </a:ext>
          </a:extLst>
        </xdr:cNvPr>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886" name="n_2aveValue【庁舎】&#10;有形固定資産減価償却率">
          <a:extLst>
            <a:ext uri="{FF2B5EF4-FFF2-40B4-BE49-F238E27FC236}">
              <a16:creationId xmlns:a16="http://schemas.microsoft.com/office/drawing/2014/main" id="{55FA91D2-E32F-4433-A097-3D2091ADE5A6}"/>
            </a:ext>
          </a:extLst>
        </xdr:cNvPr>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67327</xdr:rowOff>
    </xdr:from>
    <xdr:ext cx="405111" cy="259045"/>
    <xdr:sp macro="" textlink="">
      <xdr:nvSpPr>
        <xdr:cNvPr id="887" name="n_3aveValue【庁舎】&#10;有形固定資産減価償却率">
          <a:extLst>
            <a:ext uri="{FF2B5EF4-FFF2-40B4-BE49-F238E27FC236}">
              <a16:creationId xmlns:a16="http://schemas.microsoft.com/office/drawing/2014/main" id="{3EB7349E-FA6E-4895-87DD-6F7A23941FC3}"/>
            </a:ext>
          </a:extLst>
        </xdr:cNvPr>
        <xdr:cNvSpPr txBox="1"/>
      </xdr:nvSpPr>
      <xdr:spPr>
        <a:xfrm>
          <a:off x="13500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126382</xdr:rowOff>
    </xdr:from>
    <xdr:ext cx="405111" cy="259045"/>
    <xdr:sp macro="" textlink="">
      <xdr:nvSpPr>
        <xdr:cNvPr id="888" name="n_4aveValue【庁舎】&#10;有形固定資産減価償却率">
          <a:extLst>
            <a:ext uri="{FF2B5EF4-FFF2-40B4-BE49-F238E27FC236}">
              <a16:creationId xmlns:a16="http://schemas.microsoft.com/office/drawing/2014/main" id="{BE349D00-602D-46D6-A86C-3C3F2D87706E}"/>
            </a:ext>
          </a:extLst>
        </xdr:cNvPr>
        <xdr:cNvSpPr txBox="1"/>
      </xdr:nvSpPr>
      <xdr:spPr>
        <a:xfrm>
          <a:off x="12611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62882</xdr:rowOff>
    </xdr:from>
    <xdr:ext cx="405111" cy="259045"/>
    <xdr:sp macro="" textlink="">
      <xdr:nvSpPr>
        <xdr:cNvPr id="889" name="n_1mainValue【庁舎】&#10;有形固定資産減価償却率">
          <a:extLst>
            <a:ext uri="{FF2B5EF4-FFF2-40B4-BE49-F238E27FC236}">
              <a16:creationId xmlns:a16="http://schemas.microsoft.com/office/drawing/2014/main" id="{7FCB1483-6874-4171-918E-07A780B3DDAF}"/>
            </a:ext>
          </a:extLst>
        </xdr:cNvPr>
        <xdr:cNvSpPr txBox="1"/>
      </xdr:nvSpPr>
      <xdr:spPr>
        <a:xfrm>
          <a:off x="15266044" y="187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34307</xdr:rowOff>
    </xdr:from>
    <xdr:ext cx="405111" cy="259045"/>
    <xdr:sp macro="" textlink="">
      <xdr:nvSpPr>
        <xdr:cNvPr id="890" name="n_2mainValue【庁舎】&#10;有形固定資産減価償却率">
          <a:extLst>
            <a:ext uri="{FF2B5EF4-FFF2-40B4-BE49-F238E27FC236}">
              <a16:creationId xmlns:a16="http://schemas.microsoft.com/office/drawing/2014/main" id="{B84FB734-3B91-41EC-8A5D-0D154A5CAF79}"/>
            </a:ext>
          </a:extLst>
        </xdr:cNvPr>
        <xdr:cNvSpPr txBox="1"/>
      </xdr:nvSpPr>
      <xdr:spPr>
        <a:xfrm>
          <a:off x="14389744"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16</xdr:rowOff>
    </xdr:from>
    <xdr:ext cx="405111" cy="259045"/>
    <xdr:sp macro="" textlink="">
      <xdr:nvSpPr>
        <xdr:cNvPr id="891" name="n_3mainValue【庁舎】&#10;有形固定資産減価償却率">
          <a:extLst>
            <a:ext uri="{FF2B5EF4-FFF2-40B4-BE49-F238E27FC236}">
              <a16:creationId xmlns:a16="http://schemas.microsoft.com/office/drawing/2014/main" id="{678AAE61-4DE6-47F5-B6F8-F5F73720EFF6}"/>
            </a:ext>
          </a:extLst>
        </xdr:cNvPr>
        <xdr:cNvSpPr txBox="1"/>
      </xdr:nvSpPr>
      <xdr:spPr>
        <a:xfrm>
          <a:off x="13500744"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140988</xdr:rowOff>
    </xdr:from>
    <xdr:ext cx="405111" cy="259045"/>
    <xdr:sp macro="" textlink="">
      <xdr:nvSpPr>
        <xdr:cNvPr id="892" name="n_4mainValue【庁舎】&#10;有形固定資産減価償却率">
          <a:extLst>
            <a:ext uri="{FF2B5EF4-FFF2-40B4-BE49-F238E27FC236}">
              <a16:creationId xmlns:a16="http://schemas.microsoft.com/office/drawing/2014/main" id="{71D0C966-DC1A-4D59-888C-FABDD0BD26BB}"/>
            </a:ext>
          </a:extLst>
        </xdr:cNvPr>
        <xdr:cNvSpPr txBox="1"/>
      </xdr:nvSpPr>
      <xdr:spPr>
        <a:xfrm>
          <a:off x="12611744"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2418DAA4-25F1-4ECD-B427-ECEB34ADA2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90EA73E1-051E-45D9-8205-64ACFD016EE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14C56167-2953-467F-BF53-A98D526474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C8DCA9A3-D0AE-42B2-9B57-E40AE7ACE2B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D5860875-5E0C-47B7-BE42-1A67C4C271C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B1E2E507-C106-4CB5-8D15-98D3612C96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C9BB6A70-E024-4B6F-8953-1F96FC45A8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D2961CF1-F75E-42F0-99C4-27B96A7555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3096B1BC-3CFF-4D3A-80ED-2BC89D7E482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C62FD71E-4E1F-4577-A514-CC2381B56FC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D795D0ED-4C57-4524-B6ED-75D11BF7CBC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9A0474BE-E37E-4F62-8747-6BFDB48A046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3CA8B970-F071-40C9-B463-032662C0E4A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24A6EE83-7399-4619-AE06-2046A21AEB8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86A94E09-0EDB-4E4A-9321-57604B957D9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7D888E15-E73D-4406-BA42-8BE036520C8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B6DC0058-E339-43C4-94C2-8DA043188CA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05F869FB-9D6C-44B7-8CE8-8B9F9DA65FE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C276CFD2-A9EF-4D69-9190-BC3FADBCA92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8AE8B741-5B04-46AD-BC9B-A96798C7892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DB3740B0-3162-4FD8-A70B-06E5EB753B1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D0E87C7D-322D-4D30-B970-7D57901DA7E1}"/>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FCBB206F-DB0A-4690-895A-226D3894808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B260DA10-B633-4640-8413-70A5F620FC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D830BBA9-ABA9-426D-A268-5C8134B47EE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8" name="直線コネクタ 917">
          <a:extLst>
            <a:ext uri="{FF2B5EF4-FFF2-40B4-BE49-F238E27FC236}">
              <a16:creationId xmlns:a16="http://schemas.microsoft.com/office/drawing/2014/main" id="{8274D7C7-895C-41A5-AADD-764E6F0CD62E}"/>
            </a:ext>
          </a:extLst>
        </xdr:cNvPr>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9" name="【庁舎】&#10;一人当たり面積最小値テキスト">
          <a:extLst>
            <a:ext uri="{FF2B5EF4-FFF2-40B4-BE49-F238E27FC236}">
              <a16:creationId xmlns:a16="http://schemas.microsoft.com/office/drawing/2014/main" id="{A9417F42-5D47-40B4-9032-D8ADE274D760}"/>
            </a:ext>
          </a:extLst>
        </xdr:cNvPr>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0" name="直線コネクタ 919">
          <a:extLst>
            <a:ext uri="{FF2B5EF4-FFF2-40B4-BE49-F238E27FC236}">
              <a16:creationId xmlns:a16="http://schemas.microsoft.com/office/drawing/2014/main" id="{C3A845E3-827C-47B1-AA46-3E1AB14F7AF3}"/>
            </a:ext>
          </a:extLst>
        </xdr:cNvPr>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1" name="【庁舎】&#10;一人当たり面積最大値テキスト">
          <a:extLst>
            <a:ext uri="{FF2B5EF4-FFF2-40B4-BE49-F238E27FC236}">
              <a16:creationId xmlns:a16="http://schemas.microsoft.com/office/drawing/2014/main" id="{E3D991AC-E76C-4535-BA31-FFB5E957D1CA}"/>
            </a:ext>
          </a:extLst>
        </xdr:cNvPr>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2" name="直線コネクタ 921">
          <a:extLst>
            <a:ext uri="{FF2B5EF4-FFF2-40B4-BE49-F238E27FC236}">
              <a16:creationId xmlns:a16="http://schemas.microsoft.com/office/drawing/2014/main" id="{43EFFE29-4C9E-4C05-B24C-08D1E4177F60}"/>
            </a:ext>
          </a:extLst>
        </xdr:cNvPr>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32129</xdr:rowOff>
    </xdr:from>
    <xdr:ext cx="469744" cy="259045"/>
    <xdr:sp macro="" textlink="">
      <xdr:nvSpPr>
        <xdr:cNvPr id="923" name="【庁舎】&#10;一人当たり面積平均値テキスト">
          <a:extLst>
            <a:ext uri="{FF2B5EF4-FFF2-40B4-BE49-F238E27FC236}">
              <a16:creationId xmlns:a16="http://schemas.microsoft.com/office/drawing/2014/main" id="{92063C62-E70E-402B-BDC6-CAC071076159}"/>
            </a:ext>
          </a:extLst>
        </xdr:cNvPr>
        <xdr:cNvSpPr txBox="1"/>
      </xdr:nvSpPr>
      <xdr:spPr>
        <a:xfrm>
          <a:off x="22199600" y="1820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4" name="フローチャート: 判断 923">
          <a:extLst>
            <a:ext uri="{FF2B5EF4-FFF2-40B4-BE49-F238E27FC236}">
              <a16:creationId xmlns:a16="http://schemas.microsoft.com/office/drawing/2014/main" id="{3ACC0F3A-2DA4-4247-8A4A-CEB2BD912746}"/>
            </a:ext>
          </a:extLst>
        </xdr:cNvPr>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5" name="フローチャート: 判断 924">
          <a:extLst>
            <a:ext uri="{FF2B5EF4-FFF2-40B4-BE49-F238E27FC236}">
              <a16:creationId xmlns:a16="http://schemas.microsoft.com/office/drawing/2014/main" id="{2A55A760-7778-4EAF-8D4E-38B25A73EC24}"/>
            </a:ext>
          </a:extLst>
        </xdr:cNvPr>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6" name="フローチャート: 判断 925">
          <a:extLst>
            <a:ext uri="{FF2B5EF4-FFF2-40B4-BE49-F238E27FC236}">
              <a16:creationId xmlns:a16="http://schemas.microsoft.com/office/drawing/2014/main" id="{A322AF09-4039-4112-A82A-F15751D43EB7}"/>
            </a:ext>
          </a:extLst>
        </xdr:cNvPr>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7" name="フローチャート: 判断 926">
          <a:extLst>
            <a:ext uri="{FF2B5EF4-FFF2-40B4-BE49-F238E27FC236}">
              <a16:creationId xmlns:a16="http://schemas.microsoft.com/office/drawing/2014/main" id="{46277BFF-669F-4124-91CD-5A2BEA611506}"/>
            </a:ext>
          </a:extLst>
        </xdr:cNvPr>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8" name="フローチャート: 判断 927">
          <a:extLst>
            <a:ext uri="{FF2B5EF4-FFF2-40B4-BE49-F238E27FC236}">
              <a16:creationId xmlns:a16="http://schemas.microsoft.com/office/drawing/2014/main" id="{7E07E125-BDA0-4C6D-ACC3-F103B524CAE1}"/>
            </a:ext>
          </a:extLst>
        </xdr:cNvPr>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125D44F4-8D54-422A-A9BC-6398AA91C7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FBF2174-4F8A-4F26-A6E1-5FD5A3BBAB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58675BE8-4E5C-4AD1-AF87-4D3E72796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11169409-29F0-44FD-8C21-3C7C7A27D43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4A379C40-4D68-4082-9333-4041E960665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30299</xdr:rowOff>
    </xdr:from>
    <xdr:to>
      <xdr:col>116</xdr:col>
      <xdr:colOff>114300</xdr:colOff>
      <xdr:row>105</xdr:row>
      <xdr:rowOff>131899</xdr:rowOff>
    </xdr:to>
    <xdr:sp macro="" textlink="">
      <xdr:nvSpPr>
        <xdr:cNvPr id="934" name="楕円 933">
          <a:extLst>
            <a:ext uri="{FF2B5EF4-FFF2-40B4-BE49-F238E27FC236}">
              <a16:creationId xmlns:a16="http://schemas.microsoft.com/office/drawing/2014/main" id="{59F76594-4072-47BC-9562-3CD118C565D9}"/>
            </a:ext>
          </a:extLst>
        </xdr:cNvPr>
        <xdr:cNvSpPr/>
      </xdr:nvSpPr>
      <xdr:spPr>
        <a:xfrm>
          <a:off x="221107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53176</xdr:rowOff>
    </xdr:from>
    <xdr:ext cx="469744" cy="259045"/>
    <xdr:sp macro="" textlink="">
      <xdr:nvSpPr>
        <xdr:cNvPr id="935" name="【庁舎】&#10;一人当たり面積該当値テキスト">
          <a:extLst>
            <a:ext uri="{FF2B5EF4-FFF2-40B4-BE49-F238E27FC236}">
              <a16:creationId xmlns:a16="http://schemas.microsoft.com/office/drawing/2014/main" id="{05398C3E-7F01-41E5-BBBB-1C6C086C8C00}"/>
            </a:ext>
          </a:extLst>
        </xdr:cNvPr>
        <xdr:cNvSpPr txBox="1"/>
      </xdr:nvSpPr>
      <xdr:spPr>
        <a:xfrm>
          <a:off x="22199600" y="1788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66221</xdr:rowOff>
    </xdr:from>
    <xdr:to>
      <xdr:col>112</xdr:col>
      <xdr:colOff>38100</xdr:colOff>
      <xdr:row>105</xdr:row>
      <xdr:rowOff>167821</xdr:rowOff>
    </xdr:to>
    <xdr:sp macro="" textlink="">
      <xdr:nvSpPr>
        <xdr:cNvPr id="936" name="楕円 935">
          <a:extLst>
            <a:ext uri="{FF2B5EF4-FFF2-40B4-BE49-F238E27FC236}">
              <a16:creationId xmlns:a16="http://schemas.microsoft.com/office/drawing/2014/main" id="{F554567D-99D1-4129-993C-B02CF8A64A51}"/>
            </a:ext>
          </a:extLst>
        </xdr:cNvPr>
        <xdr:cNvSpPr/>
      </xdr:nvSpPr>
      <xdr:spPr>
        <a:xfrm>
          <a:off x="21272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81099</xdr:rowOff>
    </xdr:from>
    <xdr:to>
      <xdr:col>116</xdr:col>
      <xdr:colOff>63500</xdr:colOff>
      <xdr:row>105</xdr:row>
      <xdr:rowOff>117021</xdr:rowOff>
    </xdr:to>
    <xdr:cxnSp macro="">
      <xdr:nvCxnSpPr>
        <xdr:cNvPr id="937" name="直線コネクタ 936">
          <a:extLst>
            <a:ext uri="{FF2B5EF4-FFF2-40B4-BE49-F238E27FC236}">
              <a16:creationId xmlns:a16="http://schemas.microsoft.com/office/drawing/2014/main" id="{75F449A7-805D-4BD1-93DF-AF2B6AE5F6DB}"/>
            </a:ext>
          </a:extLst>
        </xdr:cNvPr>
        <xdr:cNvCxnSpPr/>
      </xdr:nvCxnSpPr>
      <xdr:spPr>
        <a:xfrm flipV="1">
          <a:off x="21323300" y="180833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77107</xdr:rowOff>
    </xdr:from>
    <xdr:to>
      <xdr:col>107</xdr:col>
      <xdr:colOff>101600</xdr:colOff>
      <xdr:row>106</xdr:row>
      <xdr:rowOff>7257</xdr:rowOff>
    </xdr:to>
    <xdr:sp macro="" textlink="">
      <xdr:nvSpPr>
        <xdr:cNvPr id="938" name="楕円 937">
          <a:extLst>
            <a:ext uri="{FF2B5EF4-FFF2-40B4-BE49-F238E27FC236}">
              <a16:creationId xmlns:a16="http://schemas.microsoft.com/office/drawing/2014/main" id="{B3081B31-8E77-4DF0-B06E-3594BBC5C9D3}"/>
            </a:ext>
          </a:extLst>
        </xdr:cNvPr>
        <xdr:cNvSpPr/>
      </xdr:nvSpPr>
      <xdr:spPr>
        <a:xfrm>
          <a:off x="20383500" y="180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105</xdr:row>
      <xdr:rowOff>127907</xdr:rowOff>
    </xdr:to>
    <xdr:cxnSp macro="">
      <xdr:nvCxnSpPr>
        <xdr:cNvPr id="939" name="直線コネクタ 938">
          <a:extLst>
            <a:ext uri="{FF2B5EF4-FFF2-40B4-BE49-F238E27FC236}">
              <a16:creationId xmlns:a16="http://schemas.microsoft.com/office/drawing/2014/main" id="{EED9389E-159A-4307-8027-928DF523F591}"/>
            </a:ext>
          </a:extLst>
        </xdr:cNvPr>
        <xdr:cNvCxnSpPr/>
      </xdr:nvCxnSpPr>
      <xdr:spPr>
        <a:xfrm flipV="1">
          <a:off x="20434300" y="18119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89081</xdr:rowOff>
    </xdr:from>
    <xdr:to>
      <xdr:col>102</xdr:col>
      <xdr:colOff>165100</xdr:colOff>
      <xdr:row>106</xdr:row>
      <xdr:rowOff>19231</xdr:rowOff>
    </xdr:to>
    <xdr:sp macro="" textlink="">
      <xdr:nvSpPr>
        <xdr:cNvPr id="940" name="楕円 939">
          <a:extLst>
            <a:ext uri="{FF2B5EF4-FFF2-40B4-BE49-F238E27FC236}">
              <a16:creationId xmlns:a16="http://schemas.microsoft.com/office/drawing/2014/main" id="{F05F44DD-F13F-4642-8CFD-EAB78ABFD273}"/>
            </a:ext>
          </a:extLst>
        </xdr:cNvPr>
        <xdr:cNvSpPr/>
      </xdr:nvSpPr>
      <xdr:spPr>
        <a:xfrm>
          <a:off x="19494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127907</xdr:rowOff>
    </xdr:from>
    <xdr:to>
      <xdr:col>107</xdr:col>
      <xdr:colOff>50800</xdr:colOff>
      <xdr:row>105</xdr:row>
      <xdr:rowOff>139881</xdr:rowOff>
    </xdr:to>
    <xdr:cxnSp macro="">
      <xdr:nvCxnSpPr>
        <xdr:cNvPr id="941" name="直線コネクタ 940">
          <a:extLst>
            <a:ext uri="{FF2B5EF4-FFF2-40B4-BE49-F238E27FC236}">
              <a16:creationId xmlns:a16="http://schemas.microsoft.com/office/drawing/2014/main" id="{B3978E8B-AE6C-4392-83DF-F3FD5A14022A}"/>
            </a:ext>
          </a:extLst>
        </xdr:cNvPr>
        <xdr:cNvCxnSpPr/>
      </xdr:nvCxnSpPr>
      <xdr:spPr>
        <a:xfrm flipV="1">
          <a:off x="19545300" y="18130157"/>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98879</xdr:rowOff>
    </xdr:from>
    <xdr:to>
      <xdr:col>98</xdr:col>
      <xdr:colOff>38100</xdr:colOff>
      <xdr:row>106</xdr:row>
      <xdr:rowOff>29029</xdr:rowOff>
    </xdr:to>
    <xdr:sp macro="" textlink="">
      <xdr:nvSpPr>
        <xdr:cNvPr id="942" name="楕円 941">
          <a:extLst>
            <a:ext uri="{FF2B5EF4-FFF2-40B4-BE49-F238E27FC236}">
              <a16:creationId xmlns:a16="http://schemas.microsoft.com/office/drawing/2014/main" id="{A37C2CBD-AF8A-49C4-8794-4EF280397935}"/>
            </a:ext>
          </a:extLst>
        </xdr:cNvPr>
        <xdr:cNvSpPr/>
      </xdr:nvSpPr>
      <xdr:spPr>
        <a:xfrm>
          <a:off x="18605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139881</xdr:rowOff>
    </xdr:from>
    <xdr:to>
      <xdr:col>102</xdr:col>
      <xdr:colOff>114300</xdr:colOff>
      <xdr:row>105</xdr:row>
      <xdr:rowOff>149679</xdr:rowOff>
    </xdr:to>
    <xdr:cxnSp macro="">
      <xdr:nvCxnSpPr>
        <xdr:cNvPr id="943" name="直線コネクタ 942">
          <a:extLst>
            <a:ext uri="{FF2B5EF4-FFF2-40B4-BE49-F238E27FC236}">
              <a16:creationId xmlns:a16="http://schemas.microsoft.com/office/drawing/2014/main" id="{D93A63F0-7E47-44B7-B6E3-AB9A8070B9EB}"/>
            </a:ext>
          </a:extLst>
        </xdr:cNvPr>
        <xdr:cNvCxnSpPr/>
      </xdr:nvCxnSpPr>
      <xdr:spPr>
        <a:xfrm flipV="1">
          <a:off x="18656300" y="1814213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157315</xdr:rowOff>
    </xdr:from>
    <xdr:ext cx="469744" cy="259045"/>
    <xdr:sp macro="" textlink="">
      <xdr:nvSpPr>
        <xdr:cNvPr id="944" name="n_1aveValue【庁舎】&#10;一人当たり面積">
          <a:extLst>
            <a:ext uri="{FF2B5EF4-FFF2-40B4-BE49-F238E27FC236}">
              <a16:creationId xmlns:a16="http://schemas.microsoft.com/office/drawing/2014/main" id="{E3FC0B80-1C14-48F1-B920-60279D69BEF9}"/>
            </a:ext>
          </a:extLst>
        </xdr:cNvPr>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945" name="n_2aveValue【庁舎】&#10;一人当たり面積">
          <a:extLst>
            <a:ext uri="{FF2B5EF4-FFF2-40B4-BE49-F238E27FC236}">
              <a16:creationId xmlns:a16="http://schemas.microsoft.com/office/drawing/2014/main" id="{D376B8C9-922B-4949-9C60-F1EB172782B1}"/>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946" name="n_3aveValue【庁舎】&#10;一人当たり面積">
          <a:extLst>
            <a:ext uri="{FF2B5EF4-FFF2-40B4-BE49-F238E27FC236}">
              <a16:creationId xmlns:a16="http://schemas.microsoft.com/office/drawing/2014/main" id="{03A5490A-8980-4E42-BFE3-486EB0320497}"/>
            </a:ext>
          </a:extLst>
        </xdr:cNvPr>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7" name="n_4aveValue【庁舎】&#10;一人当たり面積">
          <a:extLst>
            <a:ext uri="{FF2B5EF4-FFF2-40B4-BE49-F238E27FC236}">
              <a16:creationId xmlns:a16="http://schemas.microsoft.com/office/drawing/2014/main" id="{E5AD88A4-5896-4F00-AF5F-224AEF1A3C2F}"/>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12898</xdr:rowOff>
    </xdr:from>
    <xdr:ext cx="469744" cy="259045"/>
    <xdr:sp macro="" textlink="">
      <xdr:nvSpPr>
        <xdr:cNvPr id="948" name="n_1mainValue【庁舎】&#10;一人当たり面積">
          <a:extLst>
            <a:ext uri="{FF2B5EF4-FFF2-40B4-BE49-F238E27FC236}">
              <a16:creationId xmlns:a16="http://schemas.microsoft.com/office/drawing/2014/main" id="{06A7446E-4C2F-45EC-BD6F-2CC1A698414D}"/>
            </a:ext>
          </a:extLst>
        </xdr:cNvPr>
        <xdr:cNvSpPr txBox="1"/>
      </xdr:nvSpPr>
      <xdr:spPr>
        <a:xfrm>
          <a:off x="210757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23784</xdr:rowOff>
    </xdr:from>
    <xdr:ext cx="469744" cy="259045"/>
    <xdr:sp macro="" textlink="">
      <xdr:nvSpPr>
        <xdr:cNvPr id="949" name="n_2mainValue【庁舎】&#10;一人当たり面積">
          <a:extLst>
            <a:ext uri="{FF2B5EF4-FFF2-40B4-BE49-F238E27FC236}">
              <a16:creationId xmlns:a16="http://schemas.microsoft.com/office/drawing/2014/main" id="{28E48314-3A1A-45AD-B7E0-7E7289BEB395}"/>
            </a:ext>
          </a:extLst>
        </xdr:cNvPr>
        <xdr:cNvSpPr txBox="1"/>
      </xdr:nvSpPr>
      <xdr:spPr>
        <a:xfrm>
          <a:off x="20199427" y="1785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35758</xdr:rowOff>
    </xdr:from>
    <xdr:ext cx="469744" cy="259045"/>
    <xdr:sp macro="" textlink="">
      <xdr:nvSpPr>
        <xdr:cNvPr id="950" name="n_3mainValue【庁舎】&#10;一人当たり面積">
          <a:extLst>
            <a:ext uri="{FF2B5EF4-FFF2-40B4-BE49-F238E27FC236}">
              <a16:creationId xmlns:a16="http://schemas.microsoft.com/office/drawing/2014/main" id="{750D70D4-4285-4659-8D8E-B85887BDABF6}"/>
            </a:ext>
          </a:extLst>
        </xdr:cNvPr>
        <xdr:cNvSpPr txBox="1"/>
      </xdr:nvSpPr>
      <xdr:spPr>
        <a:xfrm>
          <a:off x="19310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45556</xdr:rowOff>
    </xdr:from>
    <xdr:ext cx="469744" cy="259045"/>
    <xdr:sp macro="" textlink="">
      <xdr:nvSpPr>
        <xdr:cNvPr id="951" name="n_4mainValue【庁舎】&#10;一人当たり面積">
          <a:extLst>
            <a:ext uri="{FF2B5EF4-FFF2-40B4-BE49-F238E27FC236}">
              <a16:creationId xmlns:a16="http://schemas.microsoft.com/office/drawing/2014/main" id="{A0543B4D-092A-42B3-849C-26159000BC4B}"/>
            </a:ext>
          </a:extLst>
        </xdr:cNvPr>
        <xdr:cNvSpPr txBox="1"/>
      </xdr:nvSpPr>
      <xdr:spPr>
        <a:xfrm>
          <a:off x="18421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54332F80-2A8D-4DE0-8CB9-A1B1A3E32E3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9A24B9B0-E132-48F2-A02B-D4A94DC65F2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D94CA4FA-882B-43A6-919E-12E6B669A9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類似団体と比較して特に有形固定資産減価償却率が高くなっている施設は、学校施設、児童館、図書館、庁舎であり、特に低くなっている施設は、認定こども園・幼稚園・保育所、橋りょう・トンネル、一般廃棄物処理施設、消防施設である。 </a:t>
          </a:r>
          <a:endParaRPr lang="ja-JP" altLang="ja-JP" sz="1400">
            <a:effectLst/>
          </a:endParaRPr>
        </a:p>
        <a:p>
          <a:r>
            <a:rPr lang="ja-JP" altLang="ja-JP" sz="1100" b="0" i="0" baseline="0">
              <a:solidFill>
                <a:schemeClr val="dk1"/>
              </a:solidFill>
              <a:effectLst/>
              <a:latin typeface="+mn-lt"/>
              <a:ea typeface="+mn-ea"/>
              <a:cs typeface="+mn-cs"/>
            </a:rPr>
            <a:t>　学校施設、児童館、図書館については、比率が７０％を超え、庁舎においては８０％を超えてきており、非常に老朽化が進んでいる状況である。</a:t>
          </a:r>
          <a:endParaRPr lang="ja-JP" altLang="ja-JP" sz="1400">
            <a:effectLst/>
          </a:endParaRPr>
        </a:p>
        <a:p>
          <a:r>
            <a:rPr kumimoji="1" lang="ja-JP" altLang="ja-JP" sz="1100" b="0" i="0" baseline="0">
              <a:solidFill>
                <a:schemeClr val="dk1"/>
              </a:solidFill>
              <a:effectLst/>
              <a:latin typeface="+mn-lt"/>
              <a:ea typeface="+mn-ea"/>
              <a:cs typeface="+mn-cs"/>
            </a:rPr>
            <a:t>　前回まで償却率が高かった</a:t>
          </a:r>
          <a:r>
            <a:rPr lang="ja-JP" altLang="ja-JP" sz="1100" b="0" i="0" baseline="0">
              <a:solidFill>
                <a:schemeClr val="dk1"/>
              </a:solidFill>
              <a:effectLst/>
              <a:latin typeface="+mn-lt"/>
              <a:ea typeface="+mn-ea"/>
              <a:cs typeface="+mn-cs"/>
            </a:rPr>
            <a:t>認定こども園・幼稚園・保育園は、大島こども園が新設（新築）され、旧幼稚園舎の解体と保育園舎の用途廃止により低くなった。</a:t>
          </a:r>
          <a:endParaRPr lang="ja-JP" altLang="ja-JP" sz="1400">
            <a:effectLst/>
          </a:endParaRPr>
        </a:p>
        <a:p>
          <a:r>
            <a:rPr kumimoji="1" lang="ja-JP" altLang="ja-JP" sz="1100" b="0" i="0" baseline="0">
              <a:solidFill>
                <a:schemeClr val="dk1"/>
              </a:solidFill>
              <a:effectLst/>
              <a:latin typeface="+mn-lt"/>
              <a:ea typeface="+mn-ea"/>
              <a:cs typeface="+mn-cs"/>
            </a:rPr>
            <a:t>　庁舎については令和３年４月に大島総合支所が建替えられ、また、令和７年度までに２支所の旧庁舎解体が進められる予定のため、</a:t>
          </a:r>
          <a:r>
            <a:rPr lang="ja-JP" altLang="ja-JP" sz="1100" b="0" i="0" baseline="0">
              <a:solidFill>
                <a:schemeClr val="dk1"/>
              </a:solidFill>
              <a:effectLst/>
              <a:latin typeface="+mn-lt"/>
              <a:ea typeface="+mn-ea"/>
              <a:cs typeface="+mn-cs"/>
            </a:rPr>
            <a:t>有形固定資産減価償却率は低くなり、今後の維持管理費用の減少を見込んでいる。 </a:t>
          </a:r>
          <a:endParaRPr lang="ja-JP" altLang="ja-JP" sz="1400">
            <a:effectLst/>
          </a:endParaRPr>
        </a:p>
        <a:p>
          <a:r>
            <a:rPr lang="ja-JP" altLang="ja-JP" sz="1100" b="0" i="0" baseline="0">
              <a:solidFill>
                <a:schemeClr val="dk1"/>
              </a:solidFill>
              <a:effectLst/>
              <a:latin typeface="+mn-lt"/>
              <a:ea typeface="+mn-ea"/>
              <a:cs typeface="+mn-cs"/>
            </a:rPr>
            <a:t>　一方、消防施設については詰所の建て替えが進められており、有形固定資産原価消化率は低くなっていくと推測される。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26,323
25,990
241.60
26,141,003
24,689,991
1,182,402
12,390,597
19,801,527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45671" y="4675414"/>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で、市町村民税や固定資産税の減があったものの、基準財政需要額で、臨時経済対策費等が増となっており、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前年度から財政力指数の増減はなかった。</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類似団体平均値を下回っており、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産業基盤の整備や企業誘致対策などの税収増につながる施策を推進し、財政基盤の強化に努める。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119380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119380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443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46990</xdr:rowOff>
    </xdr:from>
    <xdr:to>
      <xdr:col>11</xdr:col>
      <xdr:colOff>31750</xdr:colOff>
      <xdr:row>43</xdr:row>
      <xdr:rowOff>71120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41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135907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68580</xdr:rowOff>
    </xdr:from>
    <xdr:to>
      <xdr:col>19</xdr:col>
      <xdr:colOff>184150</xdr:colOff>
      <xdr:row>43</xdr:row>
      <xdr:rowOff>170180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154957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経常経費における施設の維持管理費や国保直診事業会計への繰出金の増等により、経常収支比率は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経常経費の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増が見込まれることから、継続事業の見直しや公共施設の統廃合を行う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164677</xdr:rowOff>
    </xdr:from>
    <xdr:to>
      <xdr:col>23</xdr:col>
      <xdr:colOff>133350</xdr:colOff>
      <xdr:row>60</xdr:row>
      <xdr:rowOff>17356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80227"/>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164677</xdr:rowOff>
    </xdr:from>
    <xdr:to>
      <xdr:col>19</xdr:col>
      <xdr:colOff>133350</xdr:colOff>
      <xdr:row>61</xdr:row>
      <xdr:rowOff>151554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8022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61</xdr:row>
      <xdr:rowOff>151554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376746"/>
          <a:ext cx="889000" cy="2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89746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4001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138006</xdr:rowOff>
    </xdr:from>
    <xdr:to>
      <xdr:col>23</xdr:col>
      <xdr:colOff>184150</xdr:colOff>
      <xdr:row>60</xdr:row>
      <xdr:rowOff>68156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154533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09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113877</xdr:rowOff>
    </xdr:from>
    <xdr:to>
      <xdr:col>19</xdr:col>
      <xdr:colOff>184150</xdr:colOff>
      <xdr:row>60</xdr:row>
      <xdr:rowOff>44027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54204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100754</xdr:rowOff>
    </xdr:from>
    <xdr:to>
      <xdr:col>15</xdr:col>
      <xdr:colOff>133350</xdr:colOff>
      <xdr:row>62</xdr:row>
      <xdr:rowOff>30904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41081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38946</xdr:rowOff>
    </xdr:from>
    <xdr:to>
      <xdr:col>11</xdr:col>
      <xdr:colOff>82550</xdr:colOff>
      <xdr:row>60</xdr:row>
      <xdr:rowOff>140546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150723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[244,394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新型コロナウイルス感染症ワクチン接種対応に係る物件費・人件費の増や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減も影響し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円増となり、類似団体平均値を上回っている。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つの有人離島をはじめとした広大な行政範囲を有し、人口減少も著しいことから、類似団体平均値を上回る一因となっている。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人口減少対策の推進、人員の適正配置による人件費の抑制、公共施設の統廃合による物件費・維持補修費の抑制に努める。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82924</xdr:rowOff>
    </xdr:from>
    <xdr:to>
      <xdr:col>23</xdr:col>
      <xdr:colOff>133350</xdr:colOff>
      <xdr:row>87</xdr:row>
      <xdr:rowOff>45926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827624"/>
          <a:ext cx="838200" cy="13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108299</xdr:rowOff>
    </xdr:from>
    <xdr:to>
      <xdr:col>19</xdr:col>
      <xdr:colOff>133350</xdr:colOff>
      <xdr:row>86</xdr:row>
      <xdr:rowOff>82924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681549"/>
          <a:ext cx="889000" cy="14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99242</xdr:rowOff>
    </xdr:from>
    <xdr:to>
      <xdr:col>15</xdr:col>
      <xdr:colOff>82550</xdr:colOff>
      <xdr:row>85</xdr:row>
      <xdr:rowOff>108299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72492"/>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8578</xdr:rowOff>
    </xdr:from>
    <xdr:to>
      <xdr:col>11</xdr:col>
      <xdr:colOff>31750</xdr:colOff>
      <xdr:row>85</xdr:row>
      <xdr:rowOff>99242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81828"/>
          <a:ext cx="889000" cy="9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166576</xdr:rowOff>
    </xdr:from>
    <xdr:to>
      <xdr:col>23</xdr:col>
      <xdr:colOff>184150</xdr:colOff>
      <xdr:row>87</xdr:row>
      <xdr:rowOff>96726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138653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88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32124</xdr:rowOff>
    </xdr:from>
    <xdr:to>
      <xdr:col>19</xdr:col>
      <xdr:colOff>184150</xdr:colOff>
      <xdr:row>86</xdr:row>
      <xdr:rowOff>133724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118501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63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57499</xdr:rowOff>
    </xdr:from>
    <xdr:to>
      <xdr:col>15</xdr:col>
      <xdr:colOff>133350</xdr:colOff>
      <xdr:row>85</xdr:row>
      <xdr:rowOff>159099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3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143876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1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48442</xdr:rowOff>
    </xdr:from>
    <xdr:to>
      <xdr:col>11</xdr:col>
      <xdr:colOff>82550</xdr:colOff>
      <xdr:row>85</xdr:row>
      <xdr:rowOff>150042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134819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7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129228</xdr:rowOff>
    </xdr:from>
    <xdr:to>
      <xdr:col>7</xdr:col>
      <xdr:colOff>31750</xdr:colOff>
      <xdr:row>85</xdr:row>
      <xdr:rowOff>59378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44155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1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経験年数階層の変動が主要因となり、ラスパイレス指数は前年度比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依然として類似団体平均値を上回る数値で推移していることから、国や県の基準に沿った給与制度の確立や昇給昇格基準の見直し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154214</xdr:rowOff>
    </xdr:from>
    <xdr:to>
      <xdr:col>81</xdr:col>
      <xdr:colOff>44450</xdr:colOff>
      <xdr:row>87</xdr:row>
      <xdr:rowOff>154214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70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119743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497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136979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103414</xdr:rowOff>
    </xdr:from>
    <xdr:to>
      <xdr:col>81</xdr:col>
      <xdr:colOff>95250</xdr:colOff>
      <xdr:row>88</xdr:row>
      <xdr:rowOff>33564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75491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103414</xdr:rowOff>
    </xdr:from>
    <xdr:to>
      <xdr:col>77</xdr:col>
      <xdr:colOff>95250</xdr:colOff>
      <xdr:row>88</xdr:row>
      <xdr:rowOff>33564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18341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05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市町合併後は事務事業の見直しや組織の再編整理、民間移譲、新規採用の抑制などにより職員数の削減を図ってきたが、人口減少の影響もあり人口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人当たり職員数が類似団体平均値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は集落が散在してしていることや離島も含め広大な行政区域を有していること、業務の複雑化や業務量の増加など行政サービスを低下させないためにはそれらの事情を汲む必要がある。今後も多様化する行政ニーズに対応するため、定年引上げ等の状況も踏まえながら適正な職員数の確保に向けて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12609</xdr:rowOff>
    </xdr:from>
    <xdr:to>
      <xdr:col>81</xdr:col>
      <xdr:colOff>44450</xdr:colOff>
      <xdr:row>63</xdr:row>
      <xdr:rowOff>62593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13959"/>
          <a:ext cx="8382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126473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146141</xdr:rowOff>
    </xdr:from>
    <xdr:to>
      <xdr:col>77</xdr:col>
      <xdr:colOff>44450</xdr:colOff>
      <xdr:row>63</xdr:row>
      <xdr:rowOff>12609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7604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33037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62</xdr:row>
      <xdr:rowOff>146141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5880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26143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54791</xdr:rowOff>
    </xdr:from>
    <xdr:to>
      <xdr:col>68</xdr:col>
      <xdr:colOff>152400</xdr:colOff>
      <xdr:row>62</xdr:row>
      <xdr:rowOff>128905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84691"/>
          <a:ext cx="8890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11793</xdr:rowOff>
    </xdr:from>
    <xdr:to>
      <xdr:col>81</xdr:col>
      <xdr:colOff>95250</xdr:colOff>
      <xdr:row>63</xdr:row>
      <xdr:rowOff>113393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155320</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133259</xdr:rowOff>
    </xdr:from>
    <xdr:to>
      <xdr:col>77</xdr:col>
      <xdr:colOff>95250</xdr:colOff>
      <xdr:row>63</xdr:row>
      <xdr:rowOff>63409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48186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4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95341</xdr:rowOff>
    </xdr:from>
    <xdr:to>
      <xdr:col>73</xdr:col>
      <xdr:colOff>44450</xdr:colOff>
      <xdr:row>63</xdr:row>
      <xdr:rowOff>25491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10268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11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78105</xdr:rowOff>
    </xdr:from>
    <xdr:to>
      <xdr:col>68</xdr:col>
      <xdr:colOff>203200</xdr:colOff>
      <xdr:row>63</xdr:row>
      <xdr:rowOff>8255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3991</xdr:rowOff>
    </xdr:from>
    <xdr:to>
      <xdr:col>64</xdr:col>
      <xdr:colOff>152400</xdr:colOff>
      <xdr:row>62</xdr:row>
      <xdr:rowOff>105591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90368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合併特例債（県道路建設事業地元負担金）の算定終了による災害復旧費等に係る基準財政需要額の減少等の影響により前年度から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したものの、類似団体平均値は大きく下回っている。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新規地方債発行額の増加や工業団地整備事業などの影響による特別会計繰出金の増加など、実質公債費比率の上昇が見込まれることから、新規地方債発行額の抑制や計画的な起債元金の繰上償還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102689</xdr:rowOff>
    </xdr:from>
    <xdr:to>
      <xdr:col>81</xdr:col>
      <xdr:colOff>44450</xdr:colOff>
      <xdr:row>37</xdr:row>
      <xdr:rowOff>181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27488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102689</xdr:rowOff>
    </xdr:from>
    <xdr:to>
      <xdr:col>77</xdr:col>
      <xdr:colOff>44450</xdr:colOff>
      <xdr:row>36</xdr:row>
      <xdr:rowOff>150949</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27488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150949</xdr:rowOff>
    </xdr:from>
    <xdr:to>
      <xdr:col>72</xdr:col>
      <xdr:colOff>203200</xdr:colOff>
      <xdr:row>37</xdr:row>
      <xdr:rowOff>27758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32314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27758</xdr:rowOff>
    </xdr:from>
    <xdr:to>
      <xdr:col>68</xdr:col>
      <xdr:colOff>152400</xdr:colOff>
      <xdr:row>37</xdr:row>
      <xdr:rowOff>82913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37140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120831</xdr:rowOff>
    </xdr:from>
    <xdr:to>
      <xdr:col>81</xdr:col>
      <xdr:colOff>95250</xdr:colOff>
      <xdr:row>37</xdr:row>
      <xdr:rowOff>50981</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2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42108</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1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51889</xdr:rowOff>
    </xdr:from>
    <xdr:to>
      <xdr:col>77</xdr:col>
      <xdr:colOff>95250</xdr:colOff>
      <xdr:row>36</xdr:row>
      <xdr:rowOff>153489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2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163666</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599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100149</xdr:rowOff>
    </xdr:from>
    <xdr:to>
      <xdr:col>73</xdr:col>
      <xdr:colOff>44450</xdr:colOff>
      <xdr:row>37</xdr:row>
      <xdr:rowOff>30299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2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40476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04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148408</xdr:rowOff>
    </xdr:from>
    <xdr:to>
      <xdr:col>68</xdr:col>
      <xdr:colOff>203200</xdr:colOff>
      <xdr:row>37</xdr:row>
      <xdr:rowOff>78558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88735</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08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32113</xdr:rowOff>
    </xdr:from>
    <xdr:to>
      <xdr:col>64</xdr:col>
      <xdr:colOff>152400</xdr:colOff>
      <xdr:row>37</xdr:row>
      <xdr:rowOff>133713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143890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14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業団地整備事業や上水道の普通建設事業の影響により、公営企業債等繰入見込額等の将来負担額が増となったものの、前年度と同様に充当可能基金等の充当可能財源等が将来負担額を上回っていることから将来負担比率は無しとなり、類似団体平均値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今後も公債費等義務的経費の削減を中心とする行財政改革の推進により、財政健全化に努める。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26,323
25,990
241.60
26,141,003
24,689,991
1,182,402
12,390,597
19,801,527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前年度は中途退職が多かったことから、前年度比</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ポイント上昇したが、類似団体平均値は下回っている。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今後も国や県の基準に沿った給与制度の確立や人員の適正配置等を継続して行っていく。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94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165100</xdr:rowOff>
    </xdr:from>
    <xdr:to>
      <xdr:col>19</xdr:col>
      <xdr:colOff>187325</xdr:colOff>
      <xdr:row>35</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994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5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44450</xdr:rowOff>
    </xdr:from>
    <xdr:to>
      <xdr:col>15</xdr:col>
      <xdr:colOff>149225</xdr:colOff>
      <xdr:row>35</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156227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76200</xdr:rowOff>
    </xdr:from>
    <xdr:to>
      <xdr:col>6</xdr:col>
      <xdr:colOff>171450</xdr:colOff>
      <xdr:row>35</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汚泥再生処理センターの施設管理委託の増等により、前年度比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ポイント上昇しており、類似団体平均値を上回っている。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市町合併に伴い、類似団体より多くの施設を有していることも要因となっているため、施設の統廃合を推進し、物件費の抑制に努める。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0</xdr:rowOff>
    </xdr:from>
    <xdr:to>
      <xdr:col>82</xdr:col>
      <xdr:colOff>107950</xdr:colOff>
      <xdr:row>18</xdr:row>
      <xdr:rowOff>63500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86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07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95250</xdr:rowOff>
    </xdr:from>
    <xdr:to>
      <xdr:col>73</xdr:col>
      <xdr:colOff>180975</xdr:colOff>
      <xdr:row>17</xdr:row>
      <xdr:rowOff>158750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0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95250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7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xdr:rowOff>
    </xdr:from>
    <xdr:to>
      <xdr:col>82</xdr:col>
      <xdr:colOff>158750</xdr:colOff>
      <xdr:row>18</xdr:row>
      <xdr:rowOff>114300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156227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120650</xdr:rowOff>
    </xdr:from>
    <xdr:to>
      <xdr:col>78</xdr:col>
      <xdr:colOff>120650</xdr:colOff>
      <xdr:row>18</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2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22877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44450</xdr:rowOff>
    </xdr:from>
    <xdr:to>
      <xdr:col>69</xdr:col>
      <xdr:colOff>142875</xdr:colOff>
      <xdr:row>17</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新型コロナウイルス感染症の影響による診療控えによって医療費扶助が減少し、前年度比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類似団体平均値は下回っているが、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今後も被生活保護者自立に向けた支援等を行い、扶助費の抑制に努める。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90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0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新型コロナウイルス感染症の影響による受診控えや人口減少による収入減に伴う</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国保直診勘定事業繰出金の増により前年度比</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上昇したが、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会計等における赤字補填的繰出金が多額になっていることから、各特別会計において経費節減を図るなど、繰出金の縮減に努める。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151493</xdr:rowOff>
    </xdr:from>
    <xdr:to>
      <xdr:col>82</xdr:col>
      <xdr:colOff>107950</xdr:colOff>
      <xdr:row>56</xdr:row>
      <xdr:rowOff>23585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812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148970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59</xdr:row>
      <xdr:rowOff>86178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8124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159657</xdr:rowOff>
    </xdr:from>
    <xdr:to>
      <xdr:col>73</xdr:col>
      <xdr:colOff>180975</xdr:colOff>
      <xdr:row>59</xdr:row>
      <xdr:rowOff>86178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037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159657</xdr:rowOff>
    </xdr:from>
    <xdr:to>
      <xdr:col>69</xdr:col>
      <xdr:colOff>92075</xdr:colOff>
      <xdr:row>59</xdr:row>
      <xdr:rowOff>64407</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03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144235</xdr:rowOff>
    </xdr:from>
    <xdr:to>
      <xdr:col>82</xdr:col>
      <xdr:colOff>158750</xdr:colOff>
      <xdr:row>56</xdr:row>
      <xdr:rowOff>74385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160762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100693</xdr:rowOff>
    </xdr:from>
    <xdr:to>
      <xdr:col>78</xdr:col>
      <xdr:colOff>120650</xdr:colOff>
      <xdr:row>56</xdr:row>
      <xdr:rowOff>30843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41020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35378</xdr:rowOff>
    </xdr:from>
    <xdr:to>
      <xdr:col>74</xdr:col>
      <xdr:colOff>31750</xdr:colOff>
      <xdr:row>59</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108857</xdr:rowOff>
    </xdr:from>
    <xdr:to>
      <xdr:col>69</xdr:col>
      <xdr:colOff>142875</xdr:colOff>
      <xdr:row>59</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23784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13607</xdr:rowOff>
    </xdr:from>
    <xdr:to>
      <xdr:col>65</xdr:col>
      <xdr:colOff>53975</xdr:colOff>
      <xdr:row>59</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99984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繰出基準に基づく下水道事業補助金の減等により、前年度比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今後も補助事業の見直しを進めるとともに、公営企業会計においても独立採算の原則に立ち返った使用料等の見直しによる財政健全化を図るなど、補助費等の縮減に努める。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133858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4317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73423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417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37</xdr:row>
      <xdr:rowOff>133858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203188"/>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36</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07517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26416</xdr:rowOff>
    </xdr:from>
    <xdr:to>
      <xdr:col>69</xdr:col>
      <xdr:colOff>92075</xdr:colOff>
      <xdr:row>35</xdr:row>
      <xdr:rowOff>74422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85571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53865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2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23385</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95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147066</xdr:rowOff>
    </xdr:from>
    <xdr:to>
      <xdr:col>65</xdr:col>
      <xdr:colOff>53975</xdr:colOff>
      <xdr:row>34</xdr:row>
      <xdr:rowOff>77216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87393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年度の過疎対策事業等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大型事業の元金償還開始による増が主要因となり前年度から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ポイント上昇したが、類似団体平均値を下回っている。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元金償還開始が控えていることから、新規地方債発行額の抑制や計画的な起債元金の繰上償還を行い、公債費の抑制に努める。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30987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0520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76708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0520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85852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106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77</xdr:row>
      <xdr:rowOff>60706</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16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151637</xdr:rowOff>
    </xdr:from>
    <xdr:to>
      <xdr:col>24</xdr:col>
      <xdr:colOff>76200</xdr:colOff>
      <xdr:row>76</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168165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121683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が要因となり前年度比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町合併に伴い類似団体より多くの施設を有しており、また、それらの施設が老朽化していることから、物件費や維持補修費、公営企業会計への補助金が増となり、今後比率は上昇することが見込まれる。施設の統廃合を推進し、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76</xdr:row>
      <xdr:rowOff>142239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1572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78</xdr:row>
      <xdr:rowOff>50800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157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78</xdr:row>
      <xdr:rowOff>50800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195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76</xdr:row>
      <xdr:rowOff>165100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438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107966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76200</xdr:rowOff>
    </xdr:from>
    <xdr:to>
      <xdr:col>78</xdr:col>
      <xdr:colOff>120650</xdr:colOff>
      <xdr:row>77</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114300</xdr:rowOff>
    </xdr:from>
    <xdr:to>
      <xdr:col>69</xdr:col>
      <xdr:colOff>142875</xdr:colOff>
      <xdr:row>77</xdr:row>
      <xdr:rowOff>44450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54627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34290</xdr:rowOff>
    </xdr:from>
    <xdr:to>
      <xdr:col>65</xdr:col>
      <xdr:colOff>53975</xdr:colOff>
      <xdr:row>75</xdr:row>
      <xdr:rowOff>135890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146067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164256</xdr:rowOff>
    </xdr:from>
    <xdr:to>
      <xdr:col>29</xdr:col>
      <xdr:colOff>127000</xdr:colOff>
      <xdr:row>15</xdr:row>
      <xdr:rowOff>90631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612181"/>
          <a:ext cx="647700" cy="9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3156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87724</xdr:rowOff>
    </xdr:from>
    <xdr:to>
      <xdr:col>26</xdr:col>
      <xdr:colOff>50800</xdr:colOff>
      <xdr:row>15</xdr:row>
      <xdr:rowOff>90631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707099"/>
          <a:ext cx="698500" cy="2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152872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87724</xdr:rowOff>
    </xdr:from>
    <xdr:to>
      <xdr:col>22</xdr:col>
      <xdr:colOff>114300</xdr:colOff>
      <xdr:row>15</xdr:row>
      <xdr:rowOff>159505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07099"/>
          <a:ext cx="698500" cy="7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159505</xdr:rowOff>
    </xdr:from>
    <xdr:to>
      <xdr:col>18</xdr:col>
      <xdr:colOff>177800</xdr:colOff>
      <xdr:row>16</xdr:row>
      <xdr:rowOff>23618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78880"/>
          <a:ext cx="698500" cy="35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113456</xdr:rowOff>
    </xdr:from>
    <xdr:to>
      <xdr:col>29</xdr:col>
      <xdr:colOff>177800</xdr:colOff>
      <xdr:row>15</xdr:row>
      <xdr:rowOff>43606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56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129983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06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39831</xdr:rowOff>
    </xdr:from>
    <xdr:to>
      <xdr:col>26</xdr:col>
      <xdr:colOff>101600</xdr:colOff>
      <xdr:row>15</xdr:row>
      <xdr:rowOff>141431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59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151608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28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36924</xdr:rowOff>
    </xdr:from>
    <xdr:to>
      <xdr:col>22</xdr:col>
      <xdr:colOff>165100</xdr:colOff>
      <xdr:row>15</xdr:row>
      <xdr:rowOff>138524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56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148701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2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108705</xdr:rowOff>
    </xdr:from>
    <xdr:to>
      <xdr:col>19</xdr:col>
      <xdr:colOff>38100</xdr:colOff>
      <xdr:row>16</xdr:row>
      <xdr:rowOff>38855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8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49032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144268</xdr:rowOff>
    </xdr:from>
    <xdr:to>
      <xdr:col>15</xdr:col>
      <xdr:colOff>101600</xdr:colOff>
      <xdr:row>16</xdr:row>
      <xdr:rowOff>74418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6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84595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3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233381</xdr:rowOff>
    </xdr:from>
    <xdr:to>
      <xdr:col>29</xdr:col>
      <xdr:colOff>127000</xdr:colOff>
      <xdr:row>37</xdr:row>
      <xdr:rowOff>143933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57931"/>
          <a:ext cx="0" cy="11107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154110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2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143933</xdr:rowOff>
    </xdr:from>
    <xdr:to>
      <xdr:col>30</xdr:col>
      <xdr:colOff>25400</xdr:colOff>
      <xdr:row>37</xdr:row>
      <xdr:rowOff>143933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268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148308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233381</xdr:rowOff>
    </xdr:from>
    <xdr:to>
      <xdr:col>30</xdr:col>
      <xdr:colOff>25400</xdr:colOff>
      <xdr:row>33</xdr:row>
      <xdr:rowOff>233381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5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143933</xdr:rowOff>
    </xdr:from>
    <xdr:to>
      <xdr:col>29</xdr:col>
      <xdr:colOff>127000</xdr:colOff>
      <xdr:row>37</xdr:row>
      <xdr:rowOff>326176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68633"/>
          <a:ext cx="647700" cy="182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66650</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77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221573</xdr:rowOff>
    </xdr:from>
    <xdr:to>
      <xdr:col>29</xdr:col>
      <xdr:colOff>177800</xdr:colOff>
      <xdr:row>35</xdr:row>
      <xdr:rowOff>323173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31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326176</xdr:rowOff>
    </xdr:from>
    <xdr:to>
      <xdr:col>26</xdr:col>
      <xdr:colOff>50800</xdr:colOff>
      <xdr:row>37</xdr:row>
      <xdr:rowOff>326486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450876"/>
          <a:ext cx="698500" cy="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247030</xdr:rowOff>
    </xdr:from>
    <xdr:to>
      <xdr:col>26</xdr:col>
      <xdr:colOff>101600</xdr:colOff>
      <xdr:row>36</xdr:row>
      <xdr:rowOff>5730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57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15907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312313</xdr:rowOff>
    </xdr:from>
    <xdr:to>
      <xdr:col>22</xdr:col>
      <xdr:colOff>114300</xdr:colOff>
      <xdr:row>37</xdr:row>
      <xdr:rowOff>326486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437013"/>
          <a:ext cx="698500" cy="14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257611</xdr:rowOff>
    </xdr:from>
    <xdr:to>
      <xdr:col>22</xdr:col>
      <xdr:colOff>165100</xdr:colOff>
      <xdr:row>36</xdr:row>
      <xdr:rowOff>16311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6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26488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208463</xdr:rowOff>
    </xdr:from>
    <xdr:to>
      <xdr:col>18</xdr:col>
      <xdr:colOff>177800</xdr:colOff>
      <xdr:row>37</xdr:row>
      <xdr:rowOff>312313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333163"/>
          <a:ext cx="698500" cy="103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255504</xdr:rowOff>
    </xdr:from>
    <xdr:to>
      <xdr:col>19</xdr:col>
      <xdr:colOff>38100</xdr:colOff>
      <xdr:row>36</xdr:row>
      <xdr:rowOff>14204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6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24381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3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255177</xdr:rowOff>
    </xdr:from>
    <xdr:to>
      <xdr:col>15</xdr:col>
      <xdr:colOff>101600</xdr:colOff>
      <xdr:row>36</xdr:row>
      <xdr:rowOff>13877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655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24054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3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93133</xdr:rowOff>
    </xdr:from>
    <xdr:to>
      <xdr:col>29</xdr:col>
      <xdr:colOff>177800</xdr:colOff>
      <xdr:row>37</xdr:row>
      <xdr:rowOff>194733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21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1710</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26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275376</xdr:rowOff>
    </xdr:from>
    <xdr:to>
      <xdr:col>26</xdr:col>
      <xdr:colOff>101600</xdr:colOff>
      <xdr:row>38</xdr:row>
      <xdr:rowOff>34076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40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18853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486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275686</xdr:rowOff>
    </xdr:from>
    <xdr:to>
      <xdr:col>22</xdr:col>
      <xdr:colOff>165100</xdr:colOff>
      <xdr:row>38</xdr:row>
      <xdr:rowOff>34386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400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19163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4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261513</xdr:rowOff>
    </xdr:from>
    <xdr:to>
      <xdr:col>19</xdr:col>
      <xdr:colOff>38100</xdr:colOff>
      <xdr:row>38</xdr:row>
      <xdr:rowOff>20213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386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4990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47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157663</xdr:rowOff>
    </xdr:from>
    <xdr:to>
      <xdr:col>15</xdr:col>
      <xdr:colOff>101600</xdr:colOff>
      <xdr:row>37</xdr:row>
      <xdr:rowOff>259263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282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244040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36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26,323
25,990
241.60
26,141,003
24,689,991
1,182,402
12,390,597
19,801,527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44210</xdr:rowOff>
    </xdr:from>
    <xdr:to>
      <xdr:col>24</xdr:col>
      <xdr:colOff>63500</xdr:colOff>
      <xdr:row>34</xdr:row>
      <xdr:rowOff>143423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3510"/>
          <a:ext cx="8382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3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143423</xdr:rowOff>
    </xdr:from>
    <xdr:to>
      <xdr:col>19</xdr:col>
      <xdr:colOff>177800</xdr:colOff>
      <xdr:row>34</xdr:row>
      <xdr:rowOff>169957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72723"/>
          <a:ext cx="889000" cy="2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93942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169957</xdr:rowOff>
    </xdr:from>
    <xdr:to>
      <xdr:col>15</xdr:col>
      <xdr:colOff>50800</xdr:colOff>
      <xdr:row>35</xdr:row>
      <xdr:rowOff>51362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99257"/>
          <a:ext cx="889000" cy="5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44255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51362</xdr:rowOff>
    </xdr:from>
    <xdr:to>
      <xdr:col>10</xdr:col>
      <xdr:colOff>114300</xdr:colOff>
      <xdr:row>35</xdr:row>
      <xdr:rowOff>88412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52112"/>
          <a:ext cx="889000" cy="3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164860</xdr:rowOff>
    </xdr:from>
    <xdr:to>
      <xdr:col>24</xdr:col>
      <xdr:colOff>114300</xdr:colOff>
      <xdr:row>34</xdr:row>
      <xdr:rowOff>95010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16287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92623</xdr:rowOff>
    </xdr:from>
    <xdr:to>
      <xdr:col>20</xdr:col>
      <xdr:colOff>38100</xdr:colOff>
      <xdr:row>35</xdr:row>
      <xdr:rowOff>22773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2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39300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97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119157</xdr:rowOff>
    </xdr:from>
    <xdr:to>
      <xdr:col>15</xdr:col>
      <xdr:colOff>101600</xdr:colOff>
      <xdr:row>35</xdr:row>
      <xdr:rowOff>49307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65834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23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562</xdr:rowOff>
    </xdr:from>
    <xdr:to>
      <xdr:col>10</xdr:col>
      <xdr:colOff>165100</xdr:colOff>
      <xdr:row>35</xdr:row>
      <xdr:rowOff>102162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0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118689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7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37612</xdr:rowOff>
    </xdr:from>
    <xdr:to>
      <xdr:col>6</xdr:col>
      <xdr:colOff>38100</xdr:colOff>
      <xdr:row>35</xdr:row>
      <xdr:rowOff>139212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3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155739</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81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24016</xdr:rowOff>
    </xdr:from>
    <xdr:to>
      <xdr:col>24</xdr:col>
      <xdr:colOff>63500</xdr:colOff>
      <xdr:row>54</xdr:row>
      <xdr:rowOff>164478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282316"/>
          <a:ext cx="838200" cy="1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70908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164478</xdr:rowOff>
    </xdr:from>
    <xdr:to>
      <xdr:col>19</xdr:col>
      <xdr:colOff>177800</xdr:colOff>
      <xdr:row>56</xdr:row>
      <xdr:rowOff>22911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22778"/>
          <a:ext cx="889000" cy="20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63746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7772</xdr:rowOff>
    </xdr:from>
    <xdr:to>
      <xdr:col>15</xdr:col>
      <xdr:colOff>50800</xdr:colOff>
      <xdr:row>56</xdr:row>
      <xdr:rowOff>22911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08972"/>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84688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7772</xdr:rowOff>
    </xdr:from>
    <xdr:to>
      <xdr:col>10</xdr:col>
      <xdr:colOff>114300</xdr:colOff>
      <xdr:row>56</xdr:row>
      <xdr:rowOff>132931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08972"/>
          <a:ext cx="889000" cy="12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158056</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89234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144666</xdr:rowOff>
    </xdr:from>
    <xdr:to>
      <xdr:col>24</xdr:col>
      <xdr:colOff>114300</xdr:colOff>
      <xdr:row>54</xdr:row>
      <xdr:rowOff>74816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3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167543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8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113678</xdr:rowOff>
    </xdr:from>
    <xdr:to>
      <xdr:col>20</xdr:col>
      <xdr:colOff>38100</xdr:colOff>
      <xdr:row>55</xdr:row>
      <xdr:rowOff>43828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7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60355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14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143561</xdr:rowOff>
    </xdr:from>
    <xdr:to>
      <xdr:col>15</xdr:col>
      <xdr:colOff>101600</xdr:colOff>
      <xdr:row>56</xdr:row>
      <xdr:rowOff>73711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5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90238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34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128422</xdr:rowOff>
    </xdr:from>
    <xdr:to>
      <xdr:col>10</xdr:col>
      <xdr:colOff>165100</xdr:colOff>
      <xdr:row>56</xdr:row>
      <xdr:rowOff>58572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5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75099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333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82131</xdr:rowOff>
    </xdr:from>
    <xdr:to>
      <xdr:col>6</xdr:col>
      <xdr:colOff>38100</xdr:colOff>
      <xdr:row>57</xdr:row>
      <xdr:rowOff>12281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28808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5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86988</xdr:rowOff>
    </xdr:from>
    <xdr:to>
      <xdr:col>24</xdr:col>
      <xdr:colOff>63500</xdr:colOff>
      <xdr:row>78</xdr:row>
      <xdr:rowOff>88512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6008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88512</xdr:rowOff>
    </xdr:from>
    <xdr:to>
      <xdr:col>19</xdr:col>
      <xdr:colOff>177800</xdr:colOff>
      <xdr:row>78</xdr:row>
      <xdr:rowOff>107125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61612"/>
          <a:ext cx="8890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96819</xdr:rowOff>
    </xdr:from>
    <xdr:to>
      <xdr:col>15</xdr:col>
      <xdr:colOff>50800</xdr:colOff>
      <xdr:row>78</xdr:row>
      <xdr:rowOff>107125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69919"/>
          <a:ext cx="889000" cy="1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83502</xdr:rowOff>
    </xdr:from>
    <xdr:to>
      <xdr:col>10</xdr:col>
      <xdr:colOff>114300</xdr:colOff>
      <xdr:row>78</xdr:row>
      <xdr:rowOff>96819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56602"/>
          <a:ext cx="889000" cy="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36188</xdr:rowOff>
    </xdr:from>
    <xdr:to>
      <xdr:col>24</xdr:col>
      <xdr:colOff>114300</xdr:colOff>
      <xdr:row>78</xdr:row>
      <xdr:rowOff>137788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122565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2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37712</xdr:rowOff>
    </xdr:from>
    <xdr:to>
      <xdr:col>20</xdr:col>
      <xdr:colOff>38100</xdr:colOff>
      <xdr:row>78</xdr:row>
      <xdr:rowOff>139312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130439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56325</xdr:rowOff>
    </xdr:from>
    <xdr:to>
      <xdr:col>15</xdr:col>
      <xdr:colOff>101600</xdr:colOff>
      <xdr:row>78</xdr:row>
      <xdr:rowOff>157925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149052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46019</xdr:rowOff>
    </xdr:from>
    <xdr:to>
      <xdr:col>10</xdr:col>
      <xdr:colOff>165100</xdr:colOff>
      <xdr:row>78</xdr:row>
      <xdr:rowOff>147619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138746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32702</xdr:rowOff>
    </xdr:from>
    <xdr:to>
      <xdr:col>6</xdr:col>
      <xdr:colOff>38100</xdr:colOff>
      <xdr:row>78</xdr:row>
      <xdr:rowOff>134302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125429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17955</xdr:rowOff>
    </xdr:from>
    <xdr:to>
      <xdr:col>24</xdr:col>
      <xdr:colOff>63500</xdr:colOff>
      <xdr:row>93</xdr:row>
      <xdr:rowOff>72878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5619905"/>
          <a:ext cx="838200" cy="39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124863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41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72878</xdr:rowOff>
    </xdr:from>
    <xdr:to>
      <xdr:col>19</xdr:col>
      <xdr:colOff>177800</xdr:colOff>
      <xdr:row>93</xdr:row>
      <xdr:rowOff>114940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017728"/>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7419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114940</xdr:rowOff>
    </xdr:from>
    <xdr:to>
      <xdr:col>15</xdr:col>
      <xdr:colOff>50800</xdr:colOff>
      <xdr:row>93</xdr:row>
      <xdr:rowOff>153045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059790"/>
          <a:ext cx="889000" cy="3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45882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7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152344</xdr:rowOff>
    </xdr:from>
    <xdr:to>
      <xdr:col>10</xdr:col>
      <xdr:colOff>114300</xdr:colOff>
      <xdr:row>93</xdr:row>
      <xdr:rowOff>153045</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097194"/>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124392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5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153137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138605</xdr:rowOff>
    </xdr:from>
    <xdr:to>
      <xdr:col>24</xdr:col>
      <xdr:colOff>114300</xdr:colOff>
      <xdr:row>91</xdr:row>
      <xdr:rowOff>68755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5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53532</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484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22078</xdr:rowOff>
    </xdr:from>
    <xdr:to>
      <xdr:col>20</xdr:col>
      <xdr:colOff>38100</xdr:colOff>
      <xdr:row>93</xdr:row>
      <xdr:rowOff>123678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9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140205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74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64140</xdr:rowOff>
    </xdr:from>
    <xdr:to>
      <xdr:col>15</xdr:col>
      <xdr:colOff>101600</xdr:colOff>
      <xdr:row>93</xdr:row>
      <xdr:rowOff>165740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0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10817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78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102245</xdr:rowOff>
    </xdr:from>
    <xdr:to>
      <xdr:col>10</xdr:col>
      <xdr:colOff>165100</xdr:colOff>
      <xdr:row>94</xdr:row>
      <xdr:rowOff>32395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04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48922</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822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101544</xdr:rowOff>
    </xdr:from>
    <xdr:to>
      <xdr:col>6</xdr:col>
      <xdr:colOff>38100</xdr:colOff>
      <xdr:row>94</xdr:row>
      <xdr:rowOff>31694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0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48221</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821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136553</xdr:rowOff>
    </xdr:from>
    <xdr:to>
      <xdr:col>54</xdr:col>
      <xdr:colOff>189865</xdr:colOff>
      <xdr:row>39</xdr:row>
      <xdr:rowOff>76888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94403"/>
          <a:ext cx="1270" cy="96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80715</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76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76888</xdr:rowOff>
    </xdr:from>
    <xdr:to>
      <xdr:col>55</xdr:col>
      <xdr:colOff>88900</xdr:colOff>
      <xdr:row>39</xdr:row>
      <xdr:rowOff>76888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76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83230</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136553</xdr:rowOff>
    </xdr:from>
    <xdr:to>
      <xdr:col>55</xdr:col>
      <xdr:colOff>88900</xdr:colOff>
      <xdr:row>33</xdr:row>
      <xdr:rowOff>136553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9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163604</xdr:rowOff>
    </xdr:from>
    <xdr:to>
      <xdr:col>55</xdr:col>
      <xdr:colOff>0</xdr:colOff>
      <xdr:row>35</xdr:row>
      <xdr:rowOff>135242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307104"/>
          <a:ext cx="838200" cy="82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127525</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99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149098</xdr:rowOff>
    </xdr:from>
    <xdr:to>
      <xdr:col>55</xdr:col>
      <xdr:colOff>50800</xdr:colOff>
      <xdr:row>37</xdr:row>
      <xdr:rowOff>79248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2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163604</xdr:rowOff>
    </xdr:from>
    <xdr:to>
      <xdr:col>50</xdr:col>
      <xdr:colOff>114300</xdr:colOff>
      <xdr:row>38</xdr:row>
      <xdr:rowOff>9352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307104"/>
          <a:ext cx="889000" cy="12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60081</xdr:rowOff>
    </xdr:from>
    <xdr:to>
      <xdr:col>50</xdr:col>
      <xdr:colOff>165100</xdr:colOff>
      <xdr:row>32</xdr:row>
      <xdr:rowOff>161681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54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152808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63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9352</xdr:rowOff>
    </xdr:from>
    <xdr:to>
      <xdr:col>45</xdr:col>
      <xdr:colOff>177800</xdr:colOff>
      <xdr:row>38</xdr:row>
      <xdr:rowOff>79852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524452"/>
          <a:ext cx="889000" cy="7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153274</xdr:rowOff>
    </xdr:from>
    <xdr:to>
      <xdr:col>46</xdr:col>
      <xdr:colOff>38100</xdr:colOff>
      <xdr:row>38</xdr:row>
      <xdr:rowOff>83424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49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74551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58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79852</xdr:rowOff>
    </xdr:from>
    <xdr:to>
      <xdr:col>41</xdr:col>
      <xdr:colOff>50800</xdr:colOff>
      <xdr:row>38</xdr:row>
      <xdr:rowOff>136347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594952"/>
          <a:ext cx="889000" cy="5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44514</xdr:rowOff>
    </xdr:from>
    <xdr:to>
      <xdr:col>41</xdr:col>
      <xdr:colOff>101600</xdr:colOff>
      <xdr:row>38</xdr:row>
      <xdr:rowOff>146114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5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137241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49474</xdr:rowOff>
    </xdr:from>
    <xdr:to>
      <xdr:col>36</xdr:col>
      <xdr:colOff>165100</xdr:colOff>
      <xdr:row>38</xdr:row>
      <xdr:rowOff>151074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167601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3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84442</xdr:rowOff>
    </xdr:from>
    <xdr:to>
      <xdr:col>55</xdr:col>
      <xdr:colOff>50800</xdr:colOff>
      <xdr:row>36</xdr:row>
      <xdr:rowOff>14592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08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107319</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936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112804</xdr:rowOff>
    </xdr:from>
    <xdr:to>
      <xdr:col>50</xdr:col>
      <xdr:colOff>165100</xdr:colOff>
      <xdr:row>31</xdr:row>
      <xdr:rowOff>42954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2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59481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03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130002</xdr:rowOff>
    </xdr:from>
    <xdr:to>
      <xdr:col>46</xdr:col>
      <xdr:colOff>38100</xdr:colOff>
      <xdr:row>38</xdr:row>
      <xdr:rowOff>60152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76679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2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29052</xdr:rowOff>
    </xdr:from>
    <xdr:to>
      <xdr:col>41</xdr:col>
      <xdr:colOff>101600</xdr:colOff>
      <xdr:row>38</xdr:row>
      <xdr:rowOff>130652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147179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31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85547</xdr:rowOff>
    </xdr:from>
    <xdr:to>
      <xdr:col>36</xdr:col>
      <xdr:colOff>165100</xdr:colOff>
      <xdr:row>39</xdr:row>
      <xdr:rowOff>15697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6824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9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7021</xdr:rowOff>
    </xdr:from>
    <xdr:to>
      <xdr:col>55</xdr:col>
      <xdr:colOff>0</xdr:colOff>
      <xdr:row>55</xdr:row>
      <xdr:rowOff>43673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093871"/>
          <a:ext cx="838200" cy="37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165734</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25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7021</xdr:rowOff>
    </xdr:from>
    <xdr:to>
      <xdr:col>50</xdr:col>
      <xdr:colOff>114300</xdr:colOff>
      <xdr:row>53</xdr:row>
      <xdr:rowOff>44671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093871"/>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135732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5" y="922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44671</xdr:rowOff>
    </xdr:from>
    <xdr:to>
      <xdr:col>45</xdr:col>
      <xdr:colOff>177800</xdr:colOff>
      <xdr:row>54</xdr:row>
      <xdr:rowOff>146231</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131521"/>
          <a:ext cx="889000" cy="27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101762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18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129588</xdr:rowOff>
    </xdr:from>
    <xdr:to>
      <xdr:col>41</xdr:col>
      <xdr:colOff>50800</xdr:colOff>
      <xdr:row>54</xdr:row>
      <xdr:rowOff>146231</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216438"/>
          <a:ext cx="889000" cy="18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133819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6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124157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164323</xdr:rowOff>
    </xdr:from>
    <xdr:to>
      <xdr:col>55</xdr:col>
      <xdr:colOff>50800</xdr:colOff>
      <xdr:row>55</xdr:row>
      <xdr:rowOff>94473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42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142750</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40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127671</xdr:rowOff>
    </xdr:from>
    <xdr:to>
      <xdr:col>50</xdr:col>
      <xdr:colOff>165100</xdr:colOff>
      <xdr:row>53</xdr:row>
      <xdr:rowOff>57821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0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74348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881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165321</xdr:rowOff>
    </xdr:from>
    <xdr:to>
      <xdr:col>46</xdr:col>
      <xdr:colOff>38100</xdr:colOff>
      <xdr:row>53</xdr:row>
      <xdr:rowOff>95471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0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111998</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88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95431</xdr:rowOff>
    </xdr:from>
    <xdr:to>
      <xdr:col>41</xdr:col>
      <xdr:colOff>101600</xdr:colOff>
      <xdr:row>55</xdr:row>
      <xdr:rowOff>25581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5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42108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12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78788</xdr:rowOff>
    </xdr:from>
    <xdr:to>
      <xdr:col>36</xdr:col>
      <xdr:colOff>165100</xdr:colOff>
      <xdr:row>54</xdr:row>
      <xdr:rowOff>8938</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1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25465</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8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a:extLst>
            <a:ext uri="{FF2B5EF4-FFF2-40B4-BE49-F238E27FC236}">
              <a16:creationId xmlns:a16="http://schemas.microsoft.com/office/drawing/2014/main" id="{00000000-0008-0000-06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10" name="普通建設事業費 （ うち新規整備　）最小値テキスト">
          <a:extLst>
            <a:ext uri="{FF2B5EF4-FFF2-40B4-BE49-F238E27FC236}">
              <a16:creationId xmlns:a16="http://schemas.microsoft.com/office/drawing/2014/main" id="{00000000-0008-0000-0600-00009A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12" name="普通建設事業費 （ うち新規整備　）最大値テキスト">
          <a:extLst>
            <a:ext uri="{FF2B5EF4-FFF2-40B4-BE49-F238E27FC236}">
              <a16:creationId xmlns:a16="http://schemas.microsoft.com/office/drawing/2014/main" id="{00000000-0008-0000-0600-00009C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102808</xdr:rowOff>
    </xdr:from>
    <xdr:to>
      <xdr:col>55</xdr:col>
      <xdr:colOff>0</xdr:colOff>
      <xdr:row>79</xdr:row>
      <xdr:rowOff>36046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9639300" y="13133008"/>
          <a:ext cx="838200" cy="44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116045</xdr:rowOff>
    </xdr:from>
    <xdr:ext cx="534377" cy="259045"/>
    <xdr:sp macro="" textlink="">
      <xdr:nvSpPr>
        <xdr:cNvPr id="415" name="普通建設事業費 （ うち新規整備　）平均値テキスト">
          <a:extLst>
            <a:ext uri="{FF2B5EF4-FFF2-40B4-BE49-F238E27FC236}">
              <a16:creationId xmlns:a16="http://schemas.microsoft.com/office/drawing/2014/main" id="{00000000-0008-0000-0600-00009F010000}"/>
            </a:ext>
          </a:extLst>
        </xdr:cNvPr>
        <xdr:cNvSpPr txBox="1"/>
      </xdr:nvSpPr>
      <xdr:spPr>
        <a:xfrm>
          <a:off x="10528300" y="13146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102808</xdr:rowOff>
    </xdr:from>
    <xdr:to>
      <xdr:col>50</xdr:col>
      <xdr:colOff>114300</xdr:colOff>
      <xdr:row>77</xdr:row>
      <xdr:rowOff>170528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8750300" y="13133008"/>
          <a:ext cx="889000" cy="23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170528</xdr:rowOff>
    </xdr:from>
    <xdr:to>
      <xdr:col>45</xdr:col>
      <xdr:colOff>177800</xdr:colOff>
      <xdr:row>78</xdr:row>
      <xdr:rowOff>98008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7861300" y="13372178"/>
          <a:ext cx="889000" cy="9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66777</xdr:rowOff>
    </xdr:from>
    <xdr:to>
      <xdr:col>41</xdr:col>
      <xdr:colOff>50800</xdr:colOff>
      <xdr:row>78</xdr:row>
      <xdr:rowOff>98008</xdr:rowOff>
    </xdr:to>
    <xdr:cxnSp macro="">
      <xdr:nvCxnSpPr>
        <xdr:cNvPr id="423" name="直線コネクタ 422">
          <a:extLst>
            <a:ext uri="{FF2B5EF4-FFF2-40B4-BE49-F238E27FC236}">
              <a16:creationId xmlns:a16="http://schemas.microsoft.com/office/drawing/2014/main" id="{00000000-0008-0000-0600-0000A7010000}"/>
            </a:ext>
          </a:extLst>
        </xdr:cNvPr>
        <xdr:cNvCxnSpPr/>
      </xdr:nvCxnSpPr>
      <xdr:spPr>
        <a:xfrm>
          <a:off x="6972300" y="13439877"/>
          <a:ext cx="889000" cy="3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127213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103373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156696</xdr:rowOff>
    </xdr:from>
    <xdr:to>
      <xdr:col>55</xdr:col>
      <xdr:colOff>50800</xdr:colOff>
      <xdr:row>79</xdr:row>
      <xdr:rowOff>86846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10426700" y="1352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71623</xdr:rowOff>
    </xdr:from>
    <xdr:ext cx="469744" cy="259045"/>
    <xdr:sp macro="" textlink="">
      <xdr:nvSpPr>
        <xdr:cNvPr id="434" name="普通建設事業費 （ うち新規整備　）該当値テキスト">
          <a:extLst>
            <a:ext uri="{FF2B5EF4-FFF2-40B4-BE49-F238E27FC236}">
              <a16:creationId xmlns:a16="http://schemas.microsoft.com/office/drawing/2014/main" id="{00000000-0008-0000-0600-0000B2010000}"/>
            </a:ext>
          </a:extLst>
        </xdr:cNvPr>
        <xdr:cNvSpPr txBox="1"/>
      </xdr:nvSpPr>
      <xdr:spPr>
        <a:xfrm>
          <a:off x="10528300" y="1344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52008</xdr:rowOff>
    </xdr:from>
    <xdr:to>
      <xdr:col>50</xdr:col>
      <xdr:colOff>165100</xdr:colOff>
      <xdr:row>76</xdr:row>
      <xdr:rowOff>153608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9588500" y="1308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144735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9372111" y="1317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119728</xdr:rowOff>
    </xdr:from>
    <xdr:to>
      <xdr:col>46</xdr:col>
      <xdr:colOff>38100</xdr:colOff>
      <xdr:row>78</xdr:row>
      <xdr:rowOff>49878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8699500" y="1332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41005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8483111" y="1341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47208</xdr:rowOff>
    </xdr:from>
    <xdr:to>
      <xdr:col>41</xdr:col>
      <xdr:colOff>101600</xdr:colOff>
      <xdr:row>78</xdr:row>
      <xdr:rowOff>148808</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7810500" y="134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139935</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7594111" y="135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15977</xdr:rowOff>
    </xdr:from>
    <xdr:to>
      <xdr:col>36</xdr:col>
      <xdr:colOff>165100</xdr:colOff>
      <xdr:row>78</xdr:row>
      <xdr:rowOff>117577</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6921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108704</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705111" y="1348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78969</xdr:rowOff>
    </xdr:from>
    <xdr:to>
      <xdr:col>55</xdr:col>
      <xdr:colOff>0</xdr:colOff>
      <xdr:row>95</xdr:row>
      <xdr:rowOff>83541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36671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55586</xdr:rowOff>
    </xdr:from>
    <xdr:to>
      <xdr:col>50</xdr:col>
      <xdr:colOff>114300</xdr:colOff>
      <xdr:row>95</xdr:row>
      <xdr:rowOff>83541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6343336"/>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55586</xdr:rowOff>
    </xdr:from>
    <xdr:to>
      <xdr:col>45</xdr:col>
      <xdr:colOff>177800</xdr:colOff>
      <xdr:row>95</xdr:row>
      <xdr:rowOff>108262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343336"/>
          <a:ext cx="8890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127264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108262</xdr:rowOff>
    </xdr:from>
    <xdr:to>
      <xdr:col>41</xdr:col>
      <xdr:colOff>50800</xdr:colOff>
      <xdr:row>96</xdr:row>
      <xdr:rowOff>21645</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flipV="1">
          <a:off x="6972300" y="16396012"/>
          <a:ext cx="889000" cy="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131433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160869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28169</xdr:rowOff>
    </xdr:from>
    <xdr:to>
      <xdr:col>55</xdr:col>
      <xdr:colOff>50800</xdr:colOff>
      <xdr:row>95</xdr:row>
      <xdr:rowOff>129769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3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51046</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1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32741</xdr:rowOff>
    </xdr:from>
    <xdr:to>
      <xdr:col>50</xdr:col>
      <xdr:colOff>165100</xdr:colOff>
      <xdr:row>95</xdr:row>
      <xdr:rowOff>134341</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32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150868</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4786</xdr:rowOff>
    </xdr:from>
    <xdr:to>
      <xdr:col>46</xdr:col>
      <xdr:colOff>38100</xdr:colOff>
      <xdr:row>95</xdr:row>
      <xdr:rowOff>106386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2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122913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0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57462</xdr:rowOff>
    </xdr:from>
    <xdr:to>
      <xdr:col>41</xdr:col>
      <xdr:colOff>101600</xdr:colOff>
      <xdr:row>95</xdr:row>
      <xdr:rowOff>159062</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3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4139</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1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142295</xdr:rowOff>
    </xdr:from>
    <xdr:to>
      <xdr:col>36</xdr:col>
      <xdr:colOff>165100</xdr:colOff>
      <xdr:row>96</xdr:row>
      <xdr:rowOff>72445</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4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88972</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20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128727</xdr:rowOff>
    </xdr:from>
    <xdr:to>
      <xdr:col>85</xdr:col>
      <xdr:colOff>127000</xdr:colOff>
      <xdr:row>37</xdr:row>
      <xdr:rowOff>151038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129477"/>
          <a:ext cx="838200" cy="36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987</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4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151038</xdr:rowOff>
    </xdr:from>
    <xdr:to>
      <xdr:col>81</xdr:col>
      <xdr:colOff>50800</xdr:colOff>
      <xdr:row>38</xdr:row>
      <xdr:rowOff>44328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6494688"/>
          <a:ext cx="889000" cy="6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44328</xdr:rowOff>
    </xdr:from>
    <xdr:to>
      <xdr:col>76</xdr:col>
      <xdr:colOff>114300</xdr:colOff>
      <xdr:row>38</xdr:row>
      <xdr:rowOff>51460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559428"/>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51460</xdr:rowOff>
    </xdr:from>
    <xdr:to>
      <xdr:col>71</xdr:col>
      <xdr:colOff>177800</xdr:colOff>
      <xdr:row>38</xdr:row>
      <xdr:rowOff>90734</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2814300" y="6566560"/>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77927</xdr:rowOff>
    </xdr:from>
    <xdr:to>
      <xdr:col>85</xdr:col>
      <xdr:colOff>177800</xdr:colOff>
      <xdr:row>36</xdr:row>
      <xdr:rowOff>8077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100804</xdr:rowOff>
    </xdr:from>
    <xdr:ext cx="534377"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59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100238</xdr:rowOff>
    </xdr:from>
    <xdr:to>
      <xdr:col>81</xdr:col>
      <xdr:colOff>101600</xdr:colOff>
      <xdr:row>38</xdr:row>
      <xdr:rowOff>30389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443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21516</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46428" y="653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164978</xdr:rowOff>
    </xdr:from>
    <xdr:to>
      <xdr:col>76</xdr:col>
      <xdr:colOff>165100</xdr:colOff>
      <xdr:row>38</xdr:row>
      <xdr:rowOff>95128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5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86255</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57428" y="660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660</xdr:rowOff>
    </xdr:from>
    <xdr:to>
      <xdr:col>72</xdr:col>
      <xdr:colOff>38100</xdr:colOff>
      <xdr:row>38</xdr:row>
      <xdr:rowOff>102260</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5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93387</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68428" y="66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39934</xdr:rowOff>
    </xdr:from>
    <xdr:to>
      <xdr:col>67</xdr:col>
      <xdr:colOff>101600</xdr:colOff>
      <xdr:row>38</xdr:row>
      <xdr:rowOff>141534</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5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132661</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79428" y="66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135382</xdr:rowOff>
    </xdr:from>
    <xdr:to>
      <xdr:col>85</xdr:col>
      <xdr:colOff>126364</xdr:colOff>
      <xdr:row>79</xdr:row>
      <xdr:rowOff>15506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308332"/>
          <a:ext cx="1269" cy="125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19333</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6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15506</xdr:rowOff>
    </xdr:from>
    <xdr:to>
      <xdr:col>86</xdr:col>
      <xdr:colOff>25400</xdr:colOff>
      <xdr:row>79</xdr:row>
      <xdr:rowOff>15506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6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82059</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2083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135382</xdr:rowOff>
    </xdr:from>
    <xdr:to>
      <xdr:col>86</xdr:col>
      <xdr:colOff>25400</xdr:colOff>
      <xdr:row>71</xdr:row>
      <xdr:rowOff>135382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30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23317</xdr:rowOff>
    </xdr:from>
    <xdr:to>
      <xdr:col>85</xdr:col>
      <xdr:colOff>127000</xdr:colOff>
      <xdr:row>73</xdr:row>
      <xdr:rowOff>51600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539167"/>
          <a:ext cx="838200" cy="2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159490</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3018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9613</xdr:rowOff>
    </xdr:from>
    <xdr:to>
      <xdr:col>85</xdr:col>
      <xdr:colOff>177800</xdr:colOff>
      <xdr:row>76</xdr:row>
      <xdr:rowOff>111213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303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37808</xdr:rowOff>
    </xdr:from>
    <xdr:to>
      <xdr:col>81</xdr:col>
      <xdr:colOff>50800</xdr:colOff>
      <xdr:row>73</xdr:row>
      <xdr:rowOff>51600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2553658"/>
          <a:ext cx="889000" cy="1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138392</xdr:rowOff>
    </xdr:from>
    <xdr:to>
      <xdr:col>81</xdr:col>
      <xdr:colOff>101600</xdr:colOff>
      <xdr:row>76</xdr:row>
      <xdr:rowOff>68542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9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59669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08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160744</xdr:rowOff>
    </xdr:from>
    <xdr:to>
      <xdr:col>76</xdr:col>
      <xdr:colOff>114300</xdr:colOff>
      <xdr:row>73</xdr:row>
      <xdr:rowOff>37808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3703300" y="12505144"/>
          <a:ext cx="8890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21552</xdr:rowOff>
    </xdr:from>
    <xdr:to>
      <xdr:col>76</xdr:col>
      <xdr:colOff>165100</xdr:colOff>
      <xdr:row>76</xdr:row>
      <xdr:rowOff>123152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30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114279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1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127026</xdr:rowOff>
    </xdr:from>
    <xdr:to>
      <xdr:col>71</xdr:col>
      <xdr:colOff>177800</xdr:colOff>
      <xdr:row>72</xdr:row>
      <xdr:rowOff>160744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814300" y="11957076"/>
          <a:ext cx="889000" cy="54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34226</xdr:rowOff>
    </xdr:from>
    <xdr:to>
      <xdr:col>72</xdr:col>
      <xdr:colOff>38100</xdr:colOff>
      <xdr:row>76</xdr:row>
      <xdr:rowOff>135826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3064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126953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27229</xdr:rowOff>
    </xdr:from>
    <xdr:to>
      <xdr:col>67</xdr:col>
      <xdr:colOff>101600</xdr:colOff>
      <xdr:row>76</xdr:row>
      <xdr:rowOff>128829</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305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119956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15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143967</xdr:rowOff>
    </xdr:from>
    <xdr:to>
      <xdr:col>85</xdr:col>
      <xdr:colOff>177800</xdr:colOff>
      <xdr:row>73</xdr:row>
      <xdr:rowOff>74117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4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166844</xdr:rowOff>
    </xdr:from>
    <xdr:ext cx="599010"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33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800</xdr:rowOff>
    </xdr:from>
    <xdr:to>
      <xdr:col>81</xdr:col>
      <xdr:colOff>101600</xdr:colOff>
      <xdr:row>73</xdr:row>
      <xdr:rowOff>102400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5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118927</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181795" y="12291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158458</xdr:rowOff>
    </xdr:from>
    <xdr:to>
      <xdr:col>76</xdr:col>
      <xdr:colOff>165100</xdr:colOff>
      <xdr:row>73</xdr:row>
      <xdr:rowOff>88608</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5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105135</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292795" y="1227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109944</xdr:rowOff>
    </xdr:from>
    <xdr:to>
      <xdr:col>72</xdr:col>
      <xdr:colOff>38100</xdr:colOff>
      <xdr:row>73</xdr:row>
      <xdr:rowOff>40094</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4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56621</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03795" y="1222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76226</xdr:rowOff>
    </xdr:from>
    <xdr:to>
      <xdr:col>67</xdr:col>
      <xdr:colOff>101600</xdr:colOff>
      <xdr:row>70</xdr:row>
      <xdr:rowOff>6376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19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68</xdr:row>
      <xdr:rowOff>22903</xdr:rowOff>
    </xdr:from>
    <xdr:ext cx="599010"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14795" y="1168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136665</xdr:rowOff>
    </xdr:from>
    <xdr:to>
      <xdr:col>85</xdr:col>
      <xdr:colOff>127000</xdr:colOff>
      <xdr:row>93</xdr:row>
      <xdr:rowOff>115824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5738615"/>
          <a:ext cx="838200" cy="32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102849</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90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115824</xdr:rowOff>
    </xdr:from>
    <xdr:to>
      <xdr:col>81</xdr:col>
      <xdr:colOff>50800</xdr:colOff>
      <xdr:row>95</xdr:row>
      <xdr:rowOff>59944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060674"/>
          <a:ext cx="889000" cy="28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161269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6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154724</xdr:rowOff>
    </xdr:from>
    <xdr:to>
      <xdr:col>76</xdr:col>
      <xdr:colOff>114300</xdr:colOff>
      <xdr:row>95</xdr:row>
      <xdr:rowOff>59944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271024"/>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75759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5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115773</xdr:rowOff>
    </xdr:from>
    <xdr:to>
      <xdr:col>71</xdr:col>
      <xdr:colOff>177800</xdr:colOff>
      <xdr:row>94</xdr:row>
      <xdr:rowOff>154724</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232073"/>
          <a:ext cx="889000" cy="3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105706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119930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85865</xdr:rowOff>
    </xdr:from>
    <xdr:to>
      <xdr:col>85</xdr:col>
      <xdr:colOff>177800</xdr:colOff>
      <xdr:row>92</xdr:row>
      <xdr:rowOff>16015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56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108742</xdr:rowOff>
    </xdr:from>
    <xdr:ext cx="599010"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553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65024</xdr:rowOff>
    </xdr:from>
    <xdr:to>
      <xdr:col>81</xdr:col>
      <xdr:colOff>101600</xdr:colOff>
      <xdr:row>93</xdr:row>
      <xdr:rowOff>166624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0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11701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578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9144</xdr:rowOff>
    </xdr:from>
    <xdr:to>
      <xdr:col>76</xdr:col>
      <xdr:colOff>165100</xdr:colOff>
      <xdr:row>95</xdr:row>
      <xdr:rowOff>110744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2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127271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0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103924</xdr:rowOff>
    </xdr:from>
    <xdr:to>
      <xdr:col>72</xdr:col>
      <xdr:colOff>38100</xdr:colOff>
      <xdr:row>95</xdr:row>
      <xdr:rowOff>34074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2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50601</xdr:rowOff>
    </xdr:from>
    <xdr:ext cx="534377"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36111" y="159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64973</xdr:rowOff>
    </xdr:from>
    <xdr:to>
      <xdr:col>67</xdr:col>
      <xdr:colOff>101600</xdr:colOff>
      <xdr:row>94</xdr:row>
      <xdr:rowOff>166573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1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11650</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595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69405</xdr:rowOff>
    </xdr:from>
    <xdr:to>
      <xdr:col>116</xdr:col>
      <xdr:colOff>63500</xdr:colOff>
      <xdr:row>35</xdr:row>
      <xdr:rowOff>126784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070155"/>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4291</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17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126784</xdr:rowOff>
    </xdr:from>
    <xdr:to>
      <xdr:col>111</xdr:col>
      <xdr:colOff>177800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127534"/>
          <a:ext cx="889000" cy="4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102703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2944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144500</xdr:rowOff>
    </xdr:from>
    <xdr:to>
      <xdr:col>102</xdr:col>
      <xdr:colOff>114300</xdr:colOff>
      <xdr:row>38</xdr:row>
      <xdr:rowOff>25400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5802350"/>
          <a:ext cx="889000" cy="7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68070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1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18605</xdr:rowOff>
    </xdr:from>
    <xdr:to>
      <xdr:col>116</xdr:col>
      <xdr:colOff>114300</xdr:colOff>
      <xdr:row>35</xdr:row>
      <xdr:rowOff>120205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0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41482</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87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75984</xdr:rowOff>
    </xdr:from>
    <xdr:to>
      <xdr:col>112</xdr:col>
      <xdr:colOff>38100</xdr:colOff>
      <xdr:row>36</xdr:row>
      <xdr:rowOff>6134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0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22661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85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93700</xdr:rowOff>
    </xdr:from>
    <xdr:to>
      <xdr:col>98</xdr:col>
      <xdr:colOff>38100</xdr:colOff>
      <xdr:row>34</xdr:row>
      <xdr:rowOff>23850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57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40377</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389111" y="55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164663</xdr:rowOff>
    </xdr:from>
    <xdr:to>
      <xdr:col>116</xdr:col>
      <xdr:colOff>63500</xdr:colOff>
      <xdr:row>57</xdr:row>
      <xdr:rowOff>33538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765863"/>
          <a:ext cx="8382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33538</xdr:rowOff>
    </xdr:from>
    <xdr:to>
      <xdr:col>111</xdr:col>
      <xdr:colOff>177800</xdr:colOff>
      <xdr:row>57</xdr:row>
      <xdr:rowOff>138237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9806188"/>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107330</xdr:rowOff>
    </xdr:from>
    <xdr:to>
      <xdr:col>107</xdr:col>
      <xdr:colOff>50800</xdr:colOff>
      <xdr:row>57</xdr:row>
      <xdr:rowOff>138237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879980"/>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163292</xdr:rowOff>
    </xdr:from>
    <xdr:to>
      <xdr:col>102</xdr:col>
      <xdr:colOff>114300</xdr:colOff>
      <xdr:row>57</xdr:row>
      <xdr:rowOff>107330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764492"/>
          <a:ext cx="889000" cy="1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139727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113863</xdr:rowOff>
    </xdr:from>
    <xdr:to>
      <xdr:col>116</xdr:col>
      <xdr:colOff>114300</xdr:colOff>
      <xdr:row>57</xdr:row>
      <xdr:rowOff>44013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7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92290</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69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154188</xdr:rowOff>
    </xdr:from>
    <xdr:to>
      <xdr:col>112</xdr:col>
      <xdr:colOff>38100</xdr:colOff>
      <xdr:row>57</xdr:row>
      <xdr:rowOff>84338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75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75465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984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87437</xdr:rowOff>
    </xdr:from>
    <xdr:to>
      <xdr:col>107</xdr:col>
      <xdr:colOff>101600</xdr:colOff>
      <xdr:row>58</xdr:row>
      <xdr:rowOff>17587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86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8714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995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56530</xdr:rowOff>
    </xdr:from>
    <xdr:to>
      <xdr:col>102</xdr:col>
      <xdr:colOff>165100</xdr:colOff>
      <xdr:row>57</xdr:row>
      <xdr:rowOff>158130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8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149257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992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112492</xdr:rowOff>
    </xdr:from>
    <xdr:to>
      <xdr:col>98</xdr:col>
      <xdr:colOff>38100</xdr:colOff>
      <xdr:row>57</xdr:row>
      <xdr:rowOff>42642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7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33769</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80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82512</xdr:rowOff>
    </xdr:from>
    <xdr:to>
      <xdr:col>116</xdr:col>
      <xdr:colOff>62864</xdr:colOff>
      <xdr:row>78</xdr:row>
      <xdr:rowOff>143453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426912"/>
          <a:ext cx="1269" cy="1089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147280</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143453</xdr:rowOff>
    </xdr:from>
    <xdr:to>
      <xdr:col>116</xdr:col>
      <xdr:colOff>152400</xdr:colOff>
      <xdr:row>78</xdr:row>
      <xdr:rowOff>143453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29189</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20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82512</xdr:rowOff>
    </xdr:from>
    <xdr:to>
      <xdr:col>116</xdr:col>
      <xdr:colOff>152400</xdr:colOff>
      <xdr:row>72</xdr:row>
      <xdr:rowOff>82512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42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136157</xdr:rowOff>
    </xdr:from>
    <xdr:to>
      <xdr:col>116</xdr:col>
      <xdr:colOff>63500</xdr:colOff>
      <xdr:row>74</xdr:row>
      <xdr:rowOff>7683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2652007"/>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120533</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79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142107</xdr:rowOff>
    </xdr:from>
    <xdr:to>
      <xdr:col>116</xdr:col>
      <xdr:colOff>114300</xdr:colOff>
      <xdr:row>76</xdr:row>
      <xdr:rowOff>72256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008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80873</xdr:rowOff>
    </xdr:from>
    <xdr:to>
      <xdr:col>111</xdr:col>
      <xdr:colOff>177800</xdr:colOff>
      <xdr:row>73</xdr:row>
      <xdr:rowOff>136157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082373"/>
          <a:ext cx="889000" cy="56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125914</xdr:rowOff>
    </xdr:from>
    <xdr:to>
      <xdr:col>112</xdr:col>
      <xdr:colOff>38100</xdr:colOff>
      <xdr:row>76</xdr:row>
      <xdr:rowOff>56065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84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47192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7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80873</xdr:rowOff>
    </xdr:from>
    <xdr:to>
      <xdr:col>107</xdr:col>
      <xdr:colOff>50800</xdr:colOff>
      <xdr:row>71</xdr:row>
      <xdr:rowOff>153626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082373"/>
          <a:ext cx="889000" cy="24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21082</xdr:rowOff>
    </xdr:from>
    <xdr:to>
      <xdr:col>107</xdr:col>
      <xdr:colOff>101600</xdr:colOff>
      <xdr:row>75</xdr:row>
      <xdr:rowOff>122682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113809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7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153626</xdr:rowOff>
    </xdr:from>
    <xdr:to>
      <xdr:col>102</xdr:col>
      <xdr:colOff>114300</xdr:colOff>
      <xdr:row>71</xdr:row>
      <xdr:rowOff>161303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326576"/>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12376</xdr:rowOff>
    </xdr:from>
    <xdr:to>
      <xdr:col>102</xdr:col>
      <xdr:colOff>165100</xdr:colOff>
      <xdr:row>75</xdr:row>
      <xdr:rowOff>113976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105103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13386</xdr:rowOff>
    </xdr:from>
    <xdr:to>
      <xdr:col>98</xdr:col>
      <xdr:colOff>38100</xdr:colOff>
      <xdr:row>75</xdr:row>
      <xdr:rowOff>114986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106113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128333</xdr:rowOff>
    </xdr:from>
    <xdr:to>
      <xdr:col>116</xdr:col>
      <xdr:colOff>114300</xdr:colOff>
      <xdr:row>74</xdr:row>
      <xdr:rowOff>58483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151210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85357</xdr:rowOff>
    </xdr:from>
    <xdr:to>
      <xdr:col>112</xdr:col>
      <xdr:colOff>38100</xdr:colOff>
      <xdr:row>74</xdr:row>
      <xdr:rowOff>15507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6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32034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3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30073</xdr:rowOff>
    </xdr:from>
    <xdr:to>
      <xdr:col>107</xdr:col>
      <xdr:colOff>101600</xdr:colOff>
      <xdr:row>70</xdr:row>
      <xdr:rowOff>131673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03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148200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18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102826</xdr:rowOff>
    </xdr:from>
    <xdr:to>
      <xdr:col>102</xdr:col>
      <xdr:colOff>165100</xdr:colOff>
      <xdr:row>72</xdr:row>
      <xdr:rowOff>32976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2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49503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05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110503</xdr:rowOff>
    </xdr:from>
    <xdr:to>
      <xdr:col>98</xdr:col>
      <xdr:colOff>38100</xdr:colOff>
      <xdr:row>72</xdr:row>
      <xdr:rowOff>40653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2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57180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0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937,962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679,516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補助費等では、新型コロナウイルス感染症対策にかかる特別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や事業者緊急応援給付金の減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108,778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普通建設事業費では、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前年度実施した</a:t>
          </a:r>
          <a:r>
            <a:rPr lang="ja-JP" altLang="en-US" sz="1300">
              <a:effectLst/>
              <a:latin typeface="ＭＳ Ｐゴシック" panose="020B0600070205080204" pitchFamily="50" charset="-128"/>
              <a:ea typeface="ＭＳ Ｐゴシック" panose="020B0600070205080204" pitchFamily="50" charset="-128"/>
            </a:rPr>
            <a:t>市立認定こども園や定住促進住宅の整備、道路改良等の減により、前年度比</a:t>
          </a:r>
          <a:r>
            <a:rPr lang="en-US" altLang="ja-JP" sz="1300">
              <a:effectLst/>
              <a:latin typeface="ＭＳ Ｐゴシック" panose="020B0600070205080204" pitchFamily="50" charset="-128"/>
              <a:ea typeface="ＭＳ Ｐゴシック" panose="020B0600070205080204" pitchFamily="50" charset="-128"/>
            </a:rPr>
            <a:t>49,810</a:t>
          </a:r>
          <a:r>
            <a:rPr lang="ja-JP" altLang="en-US" sz="1300">
              <a:effectLst/>
              <a:latin typeface="ＭＳ Ｐゴシック" panose="020B0600070205080204" pitchFamily="50" charset="-128"/>
              <a:ea typeface="ＭＳ Ｐゴシック" panose="020B0600070205080204" pitchFamily="50" charset="-128"/>
            </a:rPr>
            <a:t>円の減となっている。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扶助費では、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新型コロナウイルス感染症対策にかかる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子育て世帯や住民税非課税世帯等への臨時特別給付金等の増により、前年度比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27,844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つの有人離島をはじめとした広大な行政範囲を有するため管理すべき公共施設も多く、また、人口減少も著しいことが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類似団体平均値を上回る要因として挙げられる。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26,323
25,990
241.60
26,141,003
24,689,991
1,182,402
12,390,597
19,801,527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93409</xdr:rowOff>
    </xdr:from>
    <xdr:to>
      <xdr:col>24</xdr:col>
      <xdr:colOff>63500</xdr:colOff>
      <xdr:row>34</xdr:row>
      <xdr:rowOff>128651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2709"/>
          <a:ext cx="8382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58547</xdr:rowOff>
    </xdr:from>
    <xdr:to>
      <xdr:col>19</xdr:col>
      <xdr:colOff>177800</xdr:colOff>
      <xdr:row>34</xdr:row>
      <xdr:rowOff>93409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87847"/>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58547</xdr:rowOff>
    </xdr:from>
    <xdr:to>
      <xdr:col>15</xdr:col>
      <xdr:colOff>50800</xdr:colOff>
      <xdr:row>34</xdr:row>
      <xdr:rowOff>92075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8784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92075</xdr:rowOff>
    </xdr:from>
    <xdr:to>
      <xdr:col>10</xdr:col>
      <xdr:colOff>114300</xdr:colOff>
      <xdr:row>35</xdr:row>
      <xdr:rowOff>39116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2137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77851</xdr:rowOff>
    </xdr:from>
    <xdr:to>
      <xdr:col>24</xdr:col>
      <xdr:colOff>114300</xdr:colOff>
      <xdr:row>35</xdr:row>
      <xdr:rowOff>8001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100728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42609</xdr:rowOff>
    </xdr:from>
    <xdr:to>
      <xdr:col>20</xdr:col>
      <xdr:colOff>38100</xdr:colOff>
      <xdr:row>34</xdr:row>
      <xdr:rowOff>144209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160736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7747</xdr:rowOff>
    </xdr:from>
    <xdr:to>
      <xdr:col>15</xdr:col>
      <xdr:colOff>101600</xdr:colOff>
      <xdr:row>34</xdr:row>
      <xdr:rowOff>109347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3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125874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1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41275</xdr:rowOff>
    </xdr:from>
    <xdr:to>
      <xdr:col>10</xdr:col>
      <xdr:colOff>165100</xdr:colOff>
      <xdr:row>34</xdr:row>
      <xdr:rowOff>142875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159402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159766</xdr:rowOff>
    </xdr:from>
    <xdr:to>
      <xdr:col>6</xdr:col>
      <xdr:colOff>38100</xdr:colOff>
      <xdr:row>35</xdr:row>
      <xdr:rowOff>89916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106443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29506</xdr:rowOff>
    </xdr:from>
    <xdr:to>
      <xdr:col>24</xdr:col>
      <xdr:colOff>63500</xdr:colOff>
      <xdr:row>53</xdr:row>
      <xdr:rowOff>18263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73456"/>
          <a:ext cx="838200" cy="33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45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29506</xdr:rowOff>
    </xdr:from>
    <xdr:to>
      <xdr:col>19</xdr:col>
      <xdr:colOff>177800</xdr:colOff>
      <xdr:row>54</xdr:row>
      <xdr:rowOff>71801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73456"/>
          <a:ext cx="889000" cy="5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89899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17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71801</xdr:rowOff>
    </xdr:from>
    <xdr:to>
      <xdr:col>15</xdr:col>
      <xdr:colOff>50800</xdr:colOff>
      <xdr:row>54</xdr:row>
      <xdr:rowOff>166638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30101"/>
          <a:ext cx="889000" cy="9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20647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62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166638</xdr:rowOff>
    </xdr:from>
    <xdr:to>
      <xdr:col>10</xdr:col>
      <xdr:colOff>114300</xdr:colOff>
      <xdr:row>55</xdr:row>
      <xdr:rowOff>13608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24938"/>
          <a:ext cx="889000" cy="1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121139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138913</xdr:rowOff>
    </xdr:from>
    <xdr:to>
      <xdr:col>24</xdr:col>
      <xdr:colOff>114300</xdr:colOff>
      <xdr:row>53</xdr:row>
      <xdr:rowOff>69063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05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161790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0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150156</xdr:rowOff>
    </xdr:from>
    <xdr:to>
      <xdr:col>20</xdr:col>
      <xdr:colOff>38100</xdr:colOff>
      <xdr:row>51</xdr:row>
      <xdr:rowOff>80306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96833</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9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21001</xdr:rowOff>
    </xdr:from>
    <xdr:to>
      <xdr:col>15</xdr:col>
      <xdr:colOff>101600</xdr:colOff>
      <xdr:row>54</xdr:row>
      <xdr:rowOff>122601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7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139128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5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115838</xdr:rowOff>
    </xdr:from>
    <xdr:to>
      <xdr:col>10</xdr:col>
      <xdr:colOff>165100</xdr:colOff>
      <xdr:row>55</xdr:row>
      <xdr:rowOff>45988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3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62515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14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134258</xdr:rowOff>
    </xdr:from>
    <xdr:to>
      <xdr:col>6</xdr:col>
      <xdr:colOff>38100</xdr:colOff>
      <xdr:row>55</xdr:row>
      <xdr:rowOff>64408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3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80935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16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146024</xdr:rowOff>
    </xdr:from>
    <xdr:to>
      <xdr:col>24</xdr:col>
      <xdr:colOff>63500</xdr:colOff>
      <xdr:row>71</xdr:row>
      <xdr:rowOff>65608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1976074"/>
          <a:ext cx="838200" cy="2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72521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31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65608</xdr:rowOff>
    </xdr:from>
    <xdr:to>
      <xdr:col>19</xdr:col>
      <xdr:colOff>177800</xdr:colOff>
      <xdr:row>72</xdr:row>
      <xdr:rowOff>53797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238558"/>
          <a:ext cx="889000" cy="15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45280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53797</xdr:rowOff>
    </xdr:from>
    <xdr:to>
      <xdr:col>15</xdr:col>
      <xdr:colOff>50800</xdr:colOff>
      <xdr:row>73</xdr:row>
      <xdr:rowOff>61113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398197"/>
          <a:ext cx="889000" cy="17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129633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61113</xdr:rowOff>
    </xdr:from>
    <xdr:to>
      <xdr:col>10</xdr:col>
      <xdr:colOff>114300</xdr:colOff>
      <xdr:row>73</xdr:row>
      <xdr:rowOff>107734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576963"/>
          <a:ext cx="8890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123613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9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95224</xdr:rowOff>
    </xdr:from>
    <xdr:to>
      <xdr:col>24</xdr:col>
      <xdr:colOff>114300</xdr:colOff>
      <xdr:row>70</xdr:row>
      <xdr:rowOff>25374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192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48251</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18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14808</xdr:rowOff>
    </xdr:from>
    <xdr:to>
      <xdr:col>20</xdr:col>
      <xdr:colOff>38100</xdr:colOff>
      <xdr:row>71</xdr:row>
      <xdr:rowOff>116408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1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132935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962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2997</xdr:rowOff>
    </xdr:from>
    <xdr:to>
      <xdr:col>15</xdr:col>
      <xdr:colOff>101600</xdr:colOff>
      <xdr:row>72</xdr:row>
      <xdr:rowOff>104597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3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121124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12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10313</xdr:rowOff>
    </xdr:from>
    <xdr:to>
      <xdr:col>10</xdr:col>
      <xdr:colOff>165100</xdr:colOff>
      <xdr:row>73</xdr:row>
      <xdr:rowOff>111913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52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128440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3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56934</xdr:rowOff>
    </xdr:from>
    <xdr:to>
      <xdr:col>6</xdr:col>
      <xdr:colOff>38100</xdr:colOff>
      <xdr:row>73</xdr:row>
      <xdr:rowOff>158534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57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3611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34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72510</xdr:rowOff>
    </xdr:from>
    <xdr:to>
      <xdr:col>24</xdr:col>
      <xdr:colOff>63500</xdr:colOff>
      <xdr:row>93</xdr:row>
      <xdr:rowOff>85083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674460"/>
          <a:ext cx="838200" cy="35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85083</xdr:rowOff>
    </xdr:from>
    <xdr:to>
      <xdr:col>19</xdr:col>
      <xdr:colOff>177800</xdr:colOff>
      <xdr:row>93</xdr:row>
      <xdr:rowOff>155493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029933"/>
          <a:ext cx="889000" cy="7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152045</xdr:rowOff>
    </xdr:from>
    <xdr:to>
      <xdr:col>15</xdr:col>
      <xdr:colOff>50800</xdr:colOff>
      <xdr:row>93</xdr:row>
      <xdr:rowOff>155493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096895"/>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22693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144214</xdr:rowOff>
    </xdr:from>
    <xdr:to>
      <xdr:col>10</xdr:col>
      <xdr:colOff>114300</xdr:colOff>
      <xdr:row>93</xdr:row>
      <xdr:rowOff>152045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089064"/>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21710</xdr:rowOff>
    </xdr:from>
    <xdr:to>
      <xdr:col>24</xdr:col>
      <xdr:colOff>114300</xdr:colOff>
      <xdr:row>91</xdr:row>
      <xdr:rowOff>123310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6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146187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57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34283</xdr:rowOff>
    </xdr:from>
    <xdr:to>
      <xdr:col>20</xdr:col>
      <xdr:colOff>38100</xdr:colOff>
      <xdr:row>93</xdr:row>
      <xdr:rowOff>135883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9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152410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75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104693</xdr:rowOff>
    </xdr:from>
    <xdr:to>
      <xdr:col>15</xdr:col>
      <xdr:colOff>101600</xdr:colOff>
      <xdr:row>94</xdr:row>
      <xdr:rowOff>34843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0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51370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82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101245</xdr:rowOff>
    </xdr:from>
    <xdr:to>
      <xdr:col>10</xdr:col>
      <xdr:colOff>165100</xdr:colOff>
      <xdr:row>94</xdr:row>
      <xdr:rowOff>31395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04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47922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58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93414</xdr:rowOff>
    </xdr:from>
    <xdr:to>
      <xdr:col>6</xdr:col>
      <xdr:colOff>38100</xdr:colOff>
      <xdr:row>94</xdr:row>
      <xdr:rowOff>23564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0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40091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81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162625</xdr:rowOff>
    </xdr:from>
    <xdr:to>
      <xdr:col>55</xdr:col>
      <xdr:colOff>0</xdr:colOff>
      <xdr:row>56</xdr:row>
      <xdr:rowOff>158380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592375"/>
          <a:ext cx="838200" cy="16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162625</xdr:rowOff>
    </xdr:from>
    <xdr:to>
      <xdr:col>50</xdr:col>
      <xdr:colOff>114300</xdr:colOff>
      <xdr:row>57</xdr:row>
      <xdr:rowOff>1625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592375"/>
          <a:ext cx="889000" cy="1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33320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1625</xdr:rowOff>
    </xdr:from>
    <xdr:to>
      <xdr:col>45</xdr:col>
      <xdr:colOff>177800</xdr:colOff>
      <xdr:row>57</xdr:row>
      <xdr:rowOff>59451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74275"/>
          <a:ext cx="889000" cy="5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44380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45038</xdr:rowOff>
    </xdr:from>
    <xdr:to>
      <xdr:col>41</xdr:col>
      <xdr:colOff>50800</xdr:colOff>
      <xdr:row>57</xdr:row>
      <xdr:rowOff>59451</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817688"/>
          <a:ext cx="8890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89501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107580</xdr:rowOff>
    </xdr:from>
    <xdr:to>
      <xdr:col>55</xdr:col>
      <xdr:colOff>50800</xdr:colOff>
      <xdr:row>57</xdr:row>
      <xdr:rowOff>37730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130457</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6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111825</xdr:rowOff>
    </xdr:from>
    <xdr:to>
      <xdr:col>50</xdr:col>
      <xdr:colOff>165100</xdr:colOff>
      <xdr:row>56</xdr:row>
      <xdr:rowOff>41975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58502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1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122275</xdr:rowOff>
    </xdr:from>
    <xdr:to>
      <xdr:col>46</xdr:col>
      <xdr:colOff>38100</xdr:colOff>
      <xdr:row>57</xdr:row>
      <xdr:rowOff>52425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68952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4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8651</xdr:rowOff>
    </xdr:from>
    <xdr:to>
      <xdr:col>41</xdr:col>
      <xdr:colOff>101600</xdr:colOff>
      <xdr:row>57</xdr:row>
      <xdr:rowOff>110251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126778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5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165688</xdr:rowOff>
    </xdr:from>
    <xdr:to>
      <xdr:col>36</xdr:col>
      <xdr:colOff>165100</xdr:colOff>
      <xdr:row>57</xdr:row>
      <xdr:rowOff>95838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7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112365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54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105021</xdr:rowOff>
    </xdr:from>
    <xdr:to>
      <xdr:col>55</xdr:col>
      <xdr:colOff>0</xdr:colOff>
      <xdr:row>78</xdr:row>
      <xdr:rowOff>20836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306671"/>
          <a:ext cx="838200" cy="8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105021</xdr:rowOff>
    </xdr:from>
    <xdr:to>
      <xdr:col>50</xdr:col>
      <xdr:colOff>114300</xdr:colOff>
      <xdr:row>78</xdr:row>
      <xdr:rowOff>66349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306671"/>
          <a:ext cx="889000" cy="1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31307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66349</xdr:rowOff>
    </xdr:from>
    <xdr:to>
      <xdr:col>45</xdr:col>
      <xdr:colOff>177800</xdr:colOff>
      <xdr:row>78</xdr:row>
      <xdr:rowOff>101592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439449"/>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101592</xdr:rowOff>
    </xdr:from>
    <xdr:to>
      <xdr:col>41</xdr:col>
      <xdr:colOff>50800</xdr:colOff>
      <xdr:row>78</xdr:row>
      <xdr:rowOff>122913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74692"/>
          <a:ext cx="8890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168425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141486</xdr:rowOff>
    </xdr:from>
    <xdr:to>
      <xdr:col>55</xdr:col>
      <xdr:colOff>50800</xdr:colOff>
      <xdr:row>78</xdr:row>
      <xdr:rowOff>71636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4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164363</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9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54221</xdr:rowOff>
    </xdr:from>
    <xdr:to>
      <xdr:col>50</xdr:col>
      <xdr:colOff>165100</xdr:colOff>
      <xdr:row>77</xdr:row>
      <xdr:rowOff>155821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0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15549</xdr:rowOff>
    </xdr:from>
    <xdr:to>
      <xdr:col>46</xdr:col>
      <xdr:colOff>38100</xdr:colOff>
      <xdr:row>78</xdr:row>
      <xdr:rowOff>117149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8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108276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8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50792</xdr:rowOff>
    </xdr:from>
    <xdr:to>
      <xdr:col>41</xdr:col>
      <xdr:colOff>101600</xdr:colOff>
      <xdr:row>78</xdr:row>
      <xdr:rowOff>152392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143519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1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72113</xdr:rowOff>
    </xdr:from>
    <xdr:to>
      <xdr:col>36</xdr:col>
      <xdr:colOff>165100</xdr:colOff>
      <xdr:row>79</xdr:row>
      <xdr:rowOff>2263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164840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5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159220</xdr:rowOff>
    </xdr:from>
    <xdr:to>
      <xdr:col>55</xdr:col>
      <xdr:colOff>0</xdr:colOff>
      <xdr:row>97</xdr:row>
      <xdr:rowOff>100864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446970"/>
          <a:ext cx="838200" cy="28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159220</xdr:rowOff>
    </xdr:from>
    <xdr:to>
      <xdr:col>50</xdr:col>
      <xdr:colOff>114300</xdr:colOff>
      <xdr:row>96</xdr:row>
      <xdr:rowOff>123825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446970"/>
          <a:ext cx="889000" cy="1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123825</xdr:rowOff>
    </xdr:from>
    <xdr:to>
      <xdr:col>45</xdr:col>
      <xdr:colOff>177800</xdr:colOff>
      <xdr:row>97</xdr:row>
      <xdr:rowOff>49721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83025"/>
          <a:ext cx="889000" cy="9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17577</xdr:rowOff>
    </xdr:from>
    <xdr:to>
      <xdr:col>41</xdr:col>
      <xdr:colOff>50800</xdr:colOff>
      <xdr:row>97</xdr:row>
      <xdr:rowOff>49721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476777"/>
          <a:ext cx="889000" cy="20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50064</xdr:rowOff>
    </xdr:from>
    <xdr:to>
      <xdr:col>55</xdr:col>
      <xdr:colOff>50800</xdr:colOff>
      <xdr:row>97</xdr:row>
      <xdr:rowOff>151664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8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28491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108420</xdr:rowOff>
    </xdr:from>
    <xdr:to>
      <xdr:col>50</xdr:col>
      <xdr:colOff>165100</xdr:colOff>
      <xdr:row>96</xdr:row>
      <xdr:rowOff>38570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29697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73025</xdr:rowOff>
    </xdr:from>
    <xdr:to>
      <xdr:col>46</xdr:col>
      <xdr:colOff>38100</xdr:colOff>
      <xdr:row>97</xdr:row>
      <xdr:rowOff>3175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3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165752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2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170371</xdr:rowOff>
    </xdr:from>
    <xdr:to>
      <xdr:col>41</xdr:col>
      <xdr:colOff>101600</xdr:colOff>
      <xdr:row>97</xdr:row>
      <xdr:rowOff>100521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2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117048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0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138227</xdr:rowOff>
    </xdr:from>
    <xdr:to>
      <xdr:col>36</xdr:col>
      <xdr:colOff>165100</xdr:colOff>
      <xdr:row>96</xdr:row>
      <xdr:rowOff>68377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84904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155207</xdr:rowOff>
    </xdr:from>
    <xdr:to>
      <xdr:col>85</xdr:col>
      <xdr:colOff>127000</xdr:colOff>
      <xdr:row>35</xdr:row>
      <xdr:rowOff>135966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813057"/>
          <a:ext cx="838200" cy="3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84002</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1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11227</xdr:rowOff>
    </xdr:from>
    <xdr:to>
      <xdr:col>81</xdr:col>
      <xdr:colOff>50800</xdr:colOff>
      <xdr:row>33</xdr:row>
      <xdr:rowOff>155207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669077"/>
          <a:ext cx="889000" cy="14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74642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11227</xdr:rowOff>
    </xdr:from>
    <xdr:to>
      <xdr:col>76</xdr:col>
      <xdr:colOff>114300</xdr:colOff>
      <xdr:row>35</xdr:row>
      <xdr:rowOff>106019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669077"/>
          <a:ext cx="889000" cy="43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145813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51994</xdr:rowOff>
    </xdr:from>
    <xdr:to>
      <xdr:col>71</xdr:col>
      <xdr:colOff>177800</xdr:colOff>
      <xdr:row>35</xdr:row>
      <xdr:rowOff>106019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052744"/>
          <a:ext cx="889000" cy="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106684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85166</xdr:rowOff>
    </xdr:from>
    <xdr:to>
      <xdr:col>85</xdr:col>
      <xdr:colOff>177800</xdr:colOff>
      <xdr:row>36</xdr:row>
      <xdr:rowOff>15316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0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63593</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6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104407</xdr:rowOff>
    </xdr:from>
    <xdr:to>
      <xdr:col>81</xdr:col>
      <xdr:colOff>101600</xdr:colOff>
      <xdr:row>34</xdr:row>
      <xdr:rowOff>34557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7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51084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53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131877</xdr:rowOff>
    </xdr:from>
    <xdr:to>
      <xdr:col>76</xdr:col>
      <xdr:colOff>165100</xdr:colOff>
      <xdr:row>33</xdr:row>
      <xdr:rowOff>62027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78554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39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55219</xdr:rowOff>
    </xdr:from>
    <xdr:to>
      <xdr:col>72</xdr:col>
      <xdr:colOff>38100</xdr:colOff>
      <xdr:row>35</xdr:row>
      <xdr:rowOff>156819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1896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83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1194</xdr:rowOff>
    </xdr:from>
    <xdr:to>
      <xdr:col>67</xdr:col>
      <xdr:colOff>101600</xdr:colOff>
      <xdr:row>35</xdr:row>
      <xdr:rowOff>102794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0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119321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77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2787</xdr:rowOff>
    </xdr:from>
    <xdr:to>
      <xdr:col>85</xdr:col>
      <xdr:colOff>127000</xdr:colOff>
      <xdr:row>55</xdr:row>
      <xdr:rowOff>24524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32537"/>
          <a:ext cx="8382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155186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84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24524</xdr:rowOff>
    </xdr:from>
    <xdr:to>
      <xdr:col>81</xdr:col>
      <xdr:colOff>50800</xdr:colOff>
      <xdr:row>56</xdr:row>
      <xdr:rowOff>13665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54274"/>
          <a:ext cx="889000" cy="16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167988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22981</xdr:rowOff>
    </xdr:from>
    <xdr:to>
      <xdr:col>76</xdr:col>
      <xdr:colOff>114300</xdr:colOff>
      <xdr:row>56</xdr:row>
      <xdr:rowOff>13665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452731"/>
          <a:ext cx="889000" cy="16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80873</xdr:rowOff>
    </xdr:from>
    <xdr:to>
      <xdr:col>71</xdr:col>
      <xdr:colOff>177800</xdr:colOff>
      <xdr:row>55</xdr:row>
      <xdr:rowOff>22981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167723"/>
          <a:ext cx="889000" cy="2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55097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74395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123437</xdr:rowOff>
    </xdr:from>
    <xdr:to>
      <xdr:col>85</xdr:col>
      <xdr:colOff>177800</xdr:colOff>
      <xdr:row>55</xdr:row>
      <xdr:rowOff>53587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8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146314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145174</xdr:rowOff>
    </xdr:from>
    <xdr:to>
      <xdr:col>81</xdr:col>
      <xdr:colOff>101600</xdr:colOff>
      <xdr:row>55</xdr:row>
      <xdr:rowOff>75324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0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91851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134315</xdr:rowOff>
    </xdr:from>
    <xdr:to>
      <xdr:col>76</xdr:col>
      <xdr:colOff>165100</xdr:colOff>
      <xdr:row>56</xdr:row>
      <xdr:rowOff>64465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6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55592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143631</xdr:rowOff>
    </xdr:from>
    <xdr:to>
      <xdr:col>72</xdr:col>
      <xdr:colOff>38100</xdr:colOff>
      <xdr:row>55</xdr:row>
      <xdr:rowOff>73781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0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90308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1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30073</xdr:rowOff>
    </xdr:from>
    <xdr:to>
      <xdr:col>67</xdr:col>
      <xdr:colOff>101600</xdr:colOff>
      <xdr:row>53</xdr:row>
      <xdr:rowOff>131673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11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148200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8892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128727</xdr:rowOff>
    </xdr:from>
    <xdr:to>
      <xdr:col>85</xdr:col>
      <xdr:colOff>127000</xdr:colOff>
      <xdr:row>77</xdr:row>
      <xdr:rowOff>151039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987477"/>
          <a:ext cx="838200" cy="36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987</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02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151039</xdr:rowOff>
    </xdr:from>
    <xdr:to>
      <xdr:col>81</xdr:col>
      <xdr:colOff>50800</xdr:colOff>
      <xdr:row>78</xdr:row>
      <xdr:rowOff>44328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52689"/>
          <a:ext cx="889000" cy="6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44328</xdr:rowOff>
    </xdr:from>
    <xdr:to>
      <xdr:col>76</xdr:col>
      <xdr:colOff>114300</xdr:colOff>
      <xdr:row>78</xdr:row>
      <xdr:rowOff>51460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417428"/>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51460</xdr:rowOff>
    </xdr:from>
    <xdr:to>
      <xdr:col>71</xdr:col>
      <xdr:colOff>177800</xdr:colOff>
      <xdr:row>78</xdr:row>
      <xdr:rowOff>90734</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24560"/>
          <a:ext cx="889000" cy="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77927</xdr:rowOff>
    </xdr:from>
    <xdr:to>
      <xdr:col>85</xdr:col>
      <xdr:colOff>177800</xdr:colOff>
      <xdr:row>76</xdr:row>
      <xdr:rowOff>8077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9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100804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78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100239</xdr:rowOff>
    </xdr:from>
    <xdr:to>
      <xdr:col>81</xdr:col>
      <xdr:colOff>101600</xdr:colOff>
      <xdr:row>78</xdr:row>
      <xdr:rowOff>30389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0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21516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39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164978</xdr:rowOff>
    </xdr:from>
    <xdr:to>
      <xdr:col>76</xdr:col>
      <xdr:colOff>165100</xdr:colOff>
      <xdr:row>78</xdr:row>
      <xdr:rowOff>95128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3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86255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45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660</xdr:rowOff>
    </xdr:from>
    <xdr:to>
      <xdr:col>72</xdr:col>
      <xdr:colOff>38100</xdr:colOff>
      <xdr:row>78</xdr:row>
      <xdr:rowOff>102260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37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93387</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46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39934</xdr:rowOff>
    </xdr:from>
    <xdr:to>
      <xdr:col>67</xdr:col>
      <xdr:colOff>101600</xdr:colOff>
      <xdr:row>78</xdr:row>
      <xdr:rowOff>141534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1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132661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05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135153</xdr:rowOff>
    </xdr:from>
    <xdr:to>
      <xdr:col>85</xdr:col>
      <xdr:colOff>126364</xdr:colOff>
      <xdr:row>99</xdr:row>
      <xdr:rowOff>15506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37103"/>
          <a:ext cx="1269" cy="12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19333</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9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15506</xdr:rowOff>
    </xdr:from>
    <xdr:to>
      <xdr:col>86</xdr:col>
      <xdr:colOff>25400</xdr:colOff>
      <xdr:row>99</xdr:row>
      <xdr:rowOff>15506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89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81830</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135153</xdr:rowOff>
    </xdr:from>
    <xdr:to>
      <xdr:col>86</xdr:col>
      <xdr:colOff>25400</xdr:colOff>
      <xdr:row>91</xdr:row>
      <xdr:rowOff>135153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23318</xdr:rowOff>
    </xdr:from>
    <xdr:to>
      <xdr:col>85</xdr:col>
      <xdr:colOff>127000</xdr:colOff>
      <xdr:row>93</xdr:row>
      <xdr:rowOff>51600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968168"/>
          <a:ext cx="8382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159453</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47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9576</xdr:rowOff>
    </xdr:from>
    <xdr:to>
      <xdr:col>85</xdr:col>
      <xdr:colOff>177800</xdr:colOff>
      <xdr:row>96</xdr:row>
      <xdr:rowOff>111176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6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37809</xdr:rowOff>
    </xdr:from>
    <xdr:to>
      <xdr:col>81</xdr:col>
      <xdr:colOff>50800</xdr:colOff>
      <xdr:row>93</xdr:row>
      <xdr:rowOff>51600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5982659"/>
          <a:ext cx="889000" cy="1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138340</xdr:rowOff>
    </xdr:from>
    <xdr:to>
      <xdr:col>81</xdr:col>
      <xdr:colOff>101600</xdr:colOff>
      <xdr:row>96</xdr:row>
      <xdr:rowOff>68490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4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59617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5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160744</xdr:rowOff>
    </xdr:from>
    <xdr:to>
      <xdr:col>76</xdr:col>
      <xdr:colOff>114300</xdr:colOff>
      <xdr:row>93</xdr:row>
      <xdr:rowOff>37809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934144"/>
          <a:ext cx="889000" cy="4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21540</xdr:rowOff>
    </xdr:from>
    <xdr:to>
      <xdr:col>76</xdr:col>
      <xdr:colOff>165100</xdr:colOff>
      <xdr:row>96</xdr:row>
      <xdr:rowOff>123140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4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114267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5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127025</xdr:rowOff>
    </xdr:from>
    <xdr:to>
      <xdr:col>71</xdr:col>
      <xdr:colOff>177800</xdr:colOff>
      <xdr:row>92</xdr:row>
      <xdr:rowOff>160744</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386075"/>
          <a:ext cx="889000" cy="54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34189</xdr:rowOff>
    </xdr:from>
    <xdr:to>
      <xdr:col>72</xdr:col>
      <xdr:colOff>38100</xdr:colOff>
      <xdr:row>96</xdr:row>
      <xdr:rowOff>135789</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126916</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58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27229</xdr:rowOff>
    </xdr:from>
    <xdr:to>
      <xdr:col>67</xdr:col>
      <xdr:colOff>101600</xdr:colOff>
      <xdr:row>96</xdr:row>
      <xdr:rowOff>128829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8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119956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57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143968</xdr:rowOff>
    </xdr:from>
    <xdr:to>
      <xdr:col>85</xdr:col>
      <xdr:colOff>177800</xdr:colOff>
      <xdr:row>93</xdr:row>
      <xdr:rowOff>74118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91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166845</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76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800</xdr:rowOff>
    </xdr:from>
    <xdr:to>
      <xdr:col>81</xdr:col>
      <xdr:colOff>101600</xdr:colOff>
      <xdr:row>93</xdr:row>
      <xdr:rowOff>102400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9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118927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57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158459</xdr:rowOff>
    </xdr:from>
    <xdr:to>
      <xdr:col>76</xdr:col>
      <xdr:colOff>165100</xdr:colOff>
      <xdr:row>93</xdr:row>
      <xdr:rowOff>88609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93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105136</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570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109944</xdr:rowOff>
    </xdr:from>
    <xdr:to>
      <xdr:col>72</xdr:col>
      <xdr:colOff>38100</xdr:colOff>
      <xdr:row>93</xdr:row>
      <xdr:rowOff>40094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8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56621</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565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76225</xdr:rowOff>
    </xdr:from>
    <xdr:to>
      <xdr:col>67</xdr:col>
      <xdr:colOff>101600</xdr:colOff>
      <xdr:row>90</xdr:row>
      <xdr:rowOff>6375</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33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22902</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511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55575</xdr:rowOff>
    </xdr:from>
    <xdr:to>
      <xdr:col>116</xdr:col>
      <xdr:colOff>63500</xdr:colOff>
      <xdr:row>34</xdr:row>
      <xdr:rowOff>164389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1323300" y="5541975"/>
          <a:ext cx="838200" cy="45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21607</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36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88951</xdr:rowOff>
    </xdr:from>
    <xdr:to>
      <xdr:col>111</xdr:col>
      <xdr:colOff>177800</xdr:colOff>
      <xdr:row>34</xdr:row>
      <xdr:rowOff>164389</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5918251"/>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165168</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88951</xdr:rowOff>
    </xdr:from>
    <xdr:to>
      <xdr:col>107</xdr:col>
      <xdr:colOff>50800</xdr:colOff>
      <xdr:row>35</xdr:row>
      <xdr:rowOff>54204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19545300" y="5918251"/>
          <a:ext cx="889000" cy="1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96588</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44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54204</xdr:rowOff>
    </xdr:from>
    <xdr:to>
      <xdr:col>102</xdr:col>
      <xdr:colOff>114300</xdr:colOff>
      <xdr:row>36</xdr:row>
      <xdr:rowOff>15342</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18656300" y="605495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165168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6802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162424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4775</xdr:rowOff>
    </xdr:from>
    <xdr:to>
      <xdr:col>116</xdr:col>
      <xdr:colOff>114300</xdr:colOff>
      <xdr:row>32</xdr:row>
      <xdr:rowOff>106375</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549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129252</xdr:rowOff>
    </xdr:from>
    <xdr:ext cx="469744"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544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113589</xdr:rowOff>
    </xdr:from>
    <xdr:to>
      <xdr:col>112</xdr:col>
      <xdr:colOff>38100</xdr:colOff>
      <xdr:row>35</xdr:row>
      <xdr:rowOff>43739</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59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60266</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38151</xdr:rowOff>
    </xdr:from>
    <xdr:to>
      <xdr:col>107</xdr:col>
      <xdr:colOff>101600</xdr:colOff>
      <xdr:row>34</xdr:row>
      <xdr:rowOff>139751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586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156278</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199428" y="56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3404</xdr:rowOff>
    </xdr:from>
    <xdr:to>
      <xdr:col>102</xdr:col>
      <xdr:colOff>165100</xdr:colOff>
      <xdr:row>35</xdr:row>
      <xdr:rowOff>105004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00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121531</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10428" y="577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135992</xdr:rowOff>
    </xdr:from>
    <xdr:to>
      <xdr:col>98</xdr:col>
      <xdr:colOff>38100</xdr:colOff>
      <xdr:row>36</xdr:row>
      <xdr:rowOff>66142</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13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82669</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21428" y="591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前年度実施した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新型コロナウイルス感染症対策にかかる特別定額給付金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72,541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民生費では、新型コロナウイルス感染症対策にかかる子育て世帯や住民税非課税世帯等への臨時特別給付金等の増により、前年度比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20,668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予防接種に係る費用等の増により、前年度比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前年度実施した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市営住宅の整備や道路改良等の減により、前年度比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類似団体平均値と差が大きい費目については、継続事業や補助事業の見直し等を行い、歳出抑制に努める。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地方財政法に基づく前年度繰越金の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千円の積立てを行った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財源調整により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千円の取崩しを行ったことにより、Ｒ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千円となり、標準財政規模比で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交付税等の増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により、標準財政規模比で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今後も将来を見据えた計画的な財政運営や財政健全化に努める。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全会計とも黒字で推移している。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一般会計では形式収支額が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百万円増、実質収支額が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百万円増となったことから前年度比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ポイントの増となった。下水道事業は改良工事等の見直し減に伴う資金剰余額が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344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百万円となり前年度比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0.95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ポイントの増の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水道事業会計などのインフラ資産を保有している会計においては今後老朽化等による改修費用が増加していく見込みであり、施設の集約化などによる物件費等支出の抑制や料金収入等の見直しなど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22126_&#35199;&#28023;&#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53.1</v>
          </cell>
          <cell r="BX53">
            <v>54.9</v>
          </cell>
          <cell r="CF53">
            <v>56.5</v>
          </cell>
          <cell r="CN53">
            <v>58</v>
          </cell>
          <cell r="CV53">
            <v>59.6</v>
          </cell>
        </row>
        <row r="55">
          <cell r="AN55" t="str">
            <v>類似団体内平均値</v>
          </cell>
          <cell r="BP55">
            <v>19</v>
          </cell>
          <cell r="BX55">
            <v>15.3</v>
          </cell>
          <cell r="CF55">
            <v>14.9</v>
          </cell>
          <cell r="CN55">
            <v>14.5</v>
          </cell>
          <cell r="CV55">
            <v>13.3</v>
          </cell>
        </row>
        <row r="57">
          <cell r="BP57">
            <v>56.1</v>
          </cell>
          <cell r="BX57">
            <v>57.5</v>
          </cell>
          <cell r="CF57">
            <v>58.5</v>
          </cell>
          <cell r="CN57">
            <v>58.9</v>
          </cell>
          <cell r="CV57">
            <v>61.4</v>
          </cell>
        </row>
        <row r="72">
          <cell r="BP72" t="str">
            <v>H29</v>
          </cell>
          <cell r="BX72" t="str">
            <v>H30</v>
          </cell>
          <cell r="CF72" t="str">
            <v>R01</v>
          </cell>
          <cell r="CN72" t="str">
            <v>R02</v>
          </cell>
          <cell r="CV72" t="str">
            <v>R03</v>
          </cell>
        </row>
        <row r="73">
          <cell r="AN73" t="str">
            <v>当該団体値</v>
          </cell>
        </row>
        <row r="75">
          <cell r="BP75">
            <v>-0.6</v>
          </cell>
          <cell r="BX75">
            <v>-1.4</v>
          </cell>
          <cell r="CF75">
            <v>-2.1</v>
          </cell>
          <cell r="CN75">
            <v>-2.8</v>
          </cell>
          <cell r="CV75">
            <v>-1.8</v>
          </cell>
        </row>
        <row r="77">
          <cell r="AN77" t="str">
            <v>類似団体内平均値</v>
          </cell>
          <cell r="BP77">
            <v>19</v>
          </cell>
          <cell r="BX77">
            <v>15.3</v>
          </cell>
          <cell r="CF77">
            <v>14.9</v>
          </cell>
          <cell r="CN77">
            <v>14.5</v>
          </cell>
          <cell r="CV77">
            <v>13.3</v>
          </cell>
        </row>
        <row r="79">
          <cell r="BP79">
            <v>8.5</v>
          </cell>
          <cell r="BX79">
            <v>8.5</v>
          </cell>
          <cell r="CF79">
            <v>8.5</v>
          </cell>
          <cell r="CN79">
            <v>8.4</v>
          </cell>
          <cell r="CV79">
            <v>8.4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F55" sqref="F55"/>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26141003</v>
      </c>
      <c r="BO4" s="452"/>
      <c r="BP4" s="452"/>
      <c r="BQ4" s="452"/>
      <c r="BR4" s="452"/>
      <c r="BS4" s="452"/>
      <c r="BT4" s="452"/>
      <c r="BU4" s="453"/>
      <c r="BV4" s="451">
        <v>28628480</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9.5</v>
      </c>
      <c r="CU4" s="592"/>
      <c r="CV4" s="592"/>
      <c r="CW4" s="592"/>
      <c r="CX4" s="592"/>
      <c r="CY4" s="592"/>
      <c r="CZ4" s="592"/>
      <c r="DA4" s="593"/>
      <c r="DB4" s="591">
        <v>6.8</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24689991</v>
      </c>
      <c r="BO5" s="423"/>
      <c r="BP5" s="423"/>
      <c r="BQ5" s="423"/>
      <c r="BR5" s="423"/>
      <c r="BS5" s="423"/>
      <c r="BT5" s="423"/>
      <c r="BU5" s="424"/>
      <c r="BV5" s="422">
        <v>27449615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83.9</v>
      </c>
      <c r="CU5" s="420"/>
      <c r="CV5" s="420"/>
      <c r="CW5" s="420"/>
      <c r="CX5" s="420"/>
      <c r="CY5" s="420"/>
      <c r="CZ5" s="420"/>
      <c r="DA5" s="421"/>
      <c r="DB5" s="419">
        <v>83.6</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1451012</v>
      </c>
      <c r="BO6" s="423"/>
      <c r="BP6" s="423"/>
      <c r="BQ6" s="423"/>
      <c r="BR6" s="423"/>
      <c r="BS6" s="423"/>
      <c r="BT6" s="423"/>
      <c r="BU6" s="424"/>
      <c r="BV6" s="422">
        <v>1178865</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86.2</v>
      </c>
      <c r="CU6" s="566"/>
      <c r="CV6" s="566"/>
      <c r="CW6" s="566"/>
      <c r="CX6" s="566"/>
      <c r="CY6" s="566"/>
      <c r="CZ6" s="566"/>
      <c r="DA6" s="567"/>
      <c r="DB6" s="565">
        <v>86.2</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268610</v>
      </c>
      <c r="BO7" s="423"/>
      <c r="BP7" s="423"/>
      <c r="BQ7" s="423"/>
      <c r="BR7" s="423"/>
      <c r="BS7" s="423"/>
      <c r="BT7" s="423"/>
      <c r="BU7" s="424"/>
      <c r="BV7" s="422">
        <v>335725</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12390597</v>
      </c>
      <c r="CU7" s="423"/>
      <c r="CV7" s="423"/>
      <c r="CW7" s="423"/>
      <c r="CX7" s="423"/>
      <c r="CY7" s="423"/>
      <c r="CZ7" s="423"/>
      <c r="DA7" s="424"/>
      <c r="DB7" s="422">
        <v>12424616</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106</v>
      </c>
      <c r="AV8" s="481"/>
      <c r="AW8" s="481"/>
      <c r="AX8" s="481"/>
      <c r="AY8" s="436" t="s">
        <v>110</v>
      </c>
      <c r="AZ8" s="437"/>
      <c r="BA8" s="437"/>
      <c r="BB8" s="437"/>
      <c r="BC8" s="437"/>
      <c r="BD8" s="437"/>
      <c r="BE8" s="437"/>
      <c r="BF8" s="437"/>
      <c r="BG8" s="437"/>
      <c r="BH8" s="437"/>
      <c r="BI8" s="437"/>
      <c r="BJ8" s="437"/>
      <c r="BK8" s="437"/>
      <c r="BL8" s="437"/>
      <c r="BM8" s="438"/>
      <c r="BN8" s="422">
        <v>1182402</v>
      </c>
      <c r="BO8" s="423"/>
      <c r="BP8" s="423"/>
      <c r="BQ8" s="423"/>
      <c r="BR8" s="423"/>
      <c r="BS8" s="423"/>
      <c r="BT8" s="423"/>
      <c r="BU8" s="424"/>
      <c r="BV8" s="422">
        <v>843140</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0.28999999999999998</v>
      </c>
      <c r="CU8" s="526"/>
      <c r="CV8" s="526"/>
      <c r="CW8" s="526"/>
      <c r="CX8" s="526"/>
      <c r="CY8" s="526"/>
      <c r="CZ8" s="526"/>
      <c r="DA8" s="527"/>
      <c r="DB8" s="525">
        <v>0.28999999999999998</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26275</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339262</v>
      </c>
      <c r="BO9" s="423"/>
      <c r="BP9" s="423"/>
      <c r="BQ9" s="423"/>
      <c r="BR9" s="423"/>
      <c r="BS9" s="423"/>
      <c r="BT9" s="423"/>
      <c r="BU9" s="424"/>
      <c r="BV9" s="422">
        <v>-167673</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16.7</v>
      </c>
      <c r="CU9" s="420"/>
      <c r="CV9" s="420"/>
      <c r="CW9" s="420"/>
      <c r="CX9" s="420"/>
      <c r="CY9" s="420"/>
      <c r="CZ9" s="420"/>
      <c r="DA9" s="421"/>
      <c r="DB9" s="419">
        <v>17</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119</v>
      </c>
      <c r="M10" s="379"/>
      <c r="N10" s="379"/>
      <c r="O10" s="379"/>
      <c r="P10" s="379"/>
      <c r="Q10" s="380"/>
      <c r="R10" s="375">
        <v>28691</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421589</v>
      </c>
      <c r="BO10" s="423"/>
      <c r="BP10" s="423"/>
      <c r="BQ10" s="423"/>
      <c r="BR10" s="423"/>
      <c r="BS10" s="423"/>
      <c r="BT10" s="423"/>
      <c r="BU10" s="424"/>
      <c r="BV10" s="422">
        <v>505464</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94</v>
      </c>
      <c r="AV11" s="481"/>
      <c r="AW11" s="481"/>
      <c r="AX11" s="481"/>
      <c r="AY11" s="436" t="s">
        <v>127</v>
      </c>
      <c r="AZ11" s="437"/>
      <c r="BA11" s="437"/>
      <c r="BB11" s="437"/>
      <c r="BC11" s="437"/>
      <c r="BD11" s="437"/>
      <c r="BE11" s="437"/>
      <c r="BF11" s="437"/>
      <c r="BG11" s="437"/>
      <c r="BH11" s="437"/>
      <c r="BI11" s="437"/>
      <c r="BJ11" s="437"/>
      <c r="BK11" s="437"/>
      <c r="BL11" s="437"/>
      <c r="BM11" s="438"/>
      <c r="BN11" s="422">
        <v>958578</v>
      </c>
      <c r="BO11" s="423"/>
      <c r="BP11" s="423"/>
      <c r="BQ11" s="423"/>
      <c r="BR11" s="423"/>
      <c r="BS11" s="423"/>
      <c r="BT11" s="423"/>
      <c r="BU11" s="424"/>
      <c r="BV11" s="422">
        <v>985566</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26323</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745145</v>
      </c>
      <c r="BO12" s="423"/>
      <c r="BP12" s="423"/>
      <c r="BQ12" s="423"/>
      <c r="BR12" s="423"/>
      <c r="BS12" s="423"/>
      <c r="BT12" s="423"/>
      <c r="BU12" s="424"/>
      <c r="BV12" s="422">
        <v>235805</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25990</v>
      </c>
      <c r="S13" s="510"/>
      <c r="T13" s="510"/>
      <c r="U13" s="510"/>
      <c r="V13" s="511"/>
      <c r="W13" s="512" t="s">
        <v>140</v>
      </c>
      <c r="X13" s="408"/>
      <c r="Y13" s="408"/>
      <c r="Z13" s="408"/>
      <c r="AA13" s="408"/>
      <c r="AB13" s="409"/>
      <c r="AC13" s="375">
        <v>1989</v>
      </c>
      <c r="AD13" s="376"/>
      <c r="AE13" s="376"/>
      <c r="AF13" s="376"/>
      <c r="AG13" s="377"/>
      <c r="AH13" s="375">
        <v>2353</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974284</v>
      </c>
      <c r="BO13" s="423"/>
      <c r="BP13" s="423"/>
      <c r="BQ13" s="423"/>
      <c r="BR13" s="423"/>
      <c r="BS13" s="423"/>
      <c r="BT13" s="423"/>
      <c r="BU13" s="424"/>
      <c r="BV13" s="422">
        <v>1087552</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-1.8</v>
      </c>
      <c r="CU13" s="420"/>
      <c r="CV13" s="420"/>
      <c r="CW13" s="420"/>
      <c r="CX13" s="420"/>
      <c r="CY13" s="420"/>
      <c r="CZ13" s="420"/>
      <c r="DA13" s="421"/>
      <c r="DB13" s="419">
        <v>-2.8</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145</v>
      </c>
      <c r="M14" s="549"/>
      <c r="N14" s="549"/>
      <c r="O14" s="549"/>
      <c r="P14" s="549"/>
      <c r="Q14" s="550"/>
      <c r="R14" s="509">
        <v>26998</v>
      </c>
      <c r="S14" s="510"/>
      <c r="T14" s="510"/>
      <c r="U14" s="510"/>
      <c r="V14" s="511"/>
      <c r="W14" s="513"/>
      <c r="X14" s="411"/>
      <c r="Y14" s="411"/>
      <c r="Z14" s="411"/>
      <c r="AA14" s="411"/>
      <c r="AB14" s="412"/>
      <c r="AC14" s="502">
        <v>15.1</v>
      </c>
      <c r="AD14" s="503"/>
      <c r="AE14" s="503"/>
      <c r="AF14" s="503"/>
      <c r="AG14" s="504"/>
      <c r="AH14" s="502">
        <v>17</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138</v>
      </c>
      <c r="CU14" s="520"/>
      <c r="CV14" s="520"/>
      <c r="CW14" s="520"/>
      <c r="CX14" s="520"/>
      <c r="CY14" s="520"/>
      <c r="CZ14" s="520"/>
      <c r="DA14" s="521"/>
      <c r="DB14" s="519" t="s">
        <v>138</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139</v>
      </c>
      <c r="N15" s="507"/>
      <c r="O15" s="507"/>
      <c r="P15" s="507"/>
      <c r="Q15" s="508"/>
      <c r="R15" s="509">
        <v>26543</v>
      </c>
      <c r="S15" s="510"/>
      <c r="T15" s="510"/>
      <c r="U15" s="510"/>
      <c r="V15" s="511"/>
      <c r="W15" s="512" t="s">
        <v>147</v>
      </c>
      <c r="X15" s="408"/>
      <c r="Y15" s="408"/>
      <c r="Z15" s="408"/>
      <c r="AA15" s="408"/>
      <c r="AB15" s="409"/>
      <c r="AC15" s="375">
        <v>4052</v>
      </c>
      <c r="AD15" s="376"/>
      <c r="AE15" s="376"/>
      <c r="AF15" s="376"/>
      <c r="AG15" s="377"/>
      <c r="AH15" s="375">
        <v>4157</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3123352</v>
      </c>
      <c r="BO15" s="452"/>
      <c r="BP15" s="452"/>
      <c r="BQ15" s="452"/>
      <c r="BR15" s="452"/>
      <c r="BS15" s="452"/>
      <c r="BT15" s="452"/>
      <c r="BU15" s="453"/>
      <c r="BV15" s="451">
        <v>3268527</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30.8</v>
      </c>
      <c r="AD16" s="503"/>
      <c r="AE16" s="503"/>
      <c r="AF16" s="503"/>
      <c r="AG16" s="504"/>
      <c r="AH16" s="502">
        <v>30</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11158365</v>
      </c>
      <c r="BO16" s="423"/>
      <c r="BP16" s="423"/>
      <c r="BQ16" s="423"/>
      <c r="BR16" s="423"/>
      <c r="BS16" s="423"/>
      <c r="BT16" s="423"/>
      <c r="BU16" s="424"/>
      <c r="BV16" s="422">
        <v>11114293</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7126</v>
      </c>
      <c r="AD17" s="376"/>
      <c r="AE17" s="376"/>
      <c r="AF17" s="376"/>
      <c r="AG17" s="377"/>
      <c r="AH17" s="375">
        <v>7340</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3890450</v>
      </c>
      <c r="BO17" s="423"/>
      <c r="BP17" s="423"/>
      <c r="BQ17" s="423"/>
      <c r="BR17" s="423"/>
      <c r="BS17" s="423"/>
      <c r="BT17" s="423"/>
      <c r="BU17" s="424"/>
      <c r="BV17" s="422">
        <v>4082453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241.6</v>
      </c>
      <c r="M18" s="475"/>
      <c r="N18" s="475"/>
      <c r="O18" s="475"/>
      <c r="P18" s="475"/>
      <c r="Q18" s="475"/>
      <c r="R18" s="476"/>
      <c r="S18" s="476"/>
      <c r="T18" s="476"/>
      <c r="U18" s="476"/>
      <c r="V18" s="477"/>
      <c r="W18" s="493"/>
      <c r="X18" s="494"/>
      <c r="Y18" s="494"/>
      <c r="Z18" s="494"/>
      <c r="AA18" s="494"/>
      <c r="AB18" s="518"/>
      <c r="AC18" s="392">
        <v>54.1</v>
      </c>
      <c r="AD18" s="393"/>
      <c r="AE18" s="393"/>
      <c r="AF18" s="393"/>
      <c r="AG18" s="478"/>
      <c r="AH18" s="392">
        <v>53</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10590583</v>
      </c>
      <c r="BO18" s="423"/>
      <c r="BP18" s="423"/>
      <c r="BQ18" s="423"/>
      <c r="BR18" s="423"/>
      <c r="BS18" s="423"/>
      <c r="BT18" s="423"/>
      <c r="BU18" s="424"/>
      <c r="BV18" s="422">
        <v>10510185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109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17189408</v>
      </c>
      <c r="BO19" s="423"/>
      <c r="BP19" s="423"/>
      <c r="BQ19" s="423"/>
      <c r="BR19" s="423"/>
      <c r="BS19" s="423"/>
      <c r="BT19" s="423"/>
      <c r="BU19" s="424"/>
      <c r="BV19" s="422">
        <v>16951386</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11180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19801527</v>
      </c>
      <c r="BO22" s="452"/>
      <c r="BP22" s="452"/>
      <c r="BQ22" s="452"/>
      <c r="BR22" s="452"/>
      <c r="BS22" s="452"/>
      <c r="BT22" s="452"/>
      <c r="BU22" s="453"/>
      <c r="BV22" s="451">
        <v>20616442</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12179203</v>
      </c>
      <c r="BO23" s="423"/>
      <c r="BP23" s="423"/>
      <c r="BQ23" s="423"/>
      <c r="BR23" s="423"/>
      <c r="BS23" s="423"/>
      <c r="BT23" s="423"/>
      <c r="BU23" s="424"/>
      <c r="BV23" s="422">
        <v>12289400</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8370</v>
      </c>
      <c r="R24" s="376"/>
      <c r="S24" s="376"/>
      <c r="T24" s="376"/>
      <c r="U24" s="376"/>
      <c r="V24" s="377"/>
      <c r="W24" s="465"/>
      <c r="X24" s="402"/>
      <c r="Y24" s="403"/>
      <c r="Z24" s="378" t="s">
        <v>172</v>
      </c>
      <c r="AA24" s="379"/>
      <c r="AB24" s="379"/>
      <c r="AC24" s="379"/>
      <c r="AD24" s="379"/>
      <c r="AE24" s="379"/>
      <c r="AF24" s="379"/>
      <c r="AG24" s="380"/>
      <c r="AH24" s="375">
        <v>293</v>
      </c>
      <c r="AI24" s="376"/>
      <c r="AJ24" s="376"/>
      <c r="AK24" s="376"/>
      <c r="AL24" s="377"/>
      <c r="AM24" s="375">
        <v>922950</v>
      </c>
      <c r="AN24" s="376"/>
      <c r="AO24" s="376"/>
      <c r="AP24" s="376"/>
      <c r="AQ24" s="376"/>
      <c r="AR24" s="377"/>
      <c r="AS24" s="375">
        <v>3150</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14786102</v>
      </c>
      <c r="BO24" s="423"/>
      <c r="BP24" s="423"/>
      <c r="BQ24" s="423"/>
      <c r="BR24" s="423"/>
      <c r="BS24" s="423"/>
      <c r="BT24" s="423"/>
      <c r="BU24" s="424"/>
      <c r="BV24" s="422">
        <v>15408696</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1</v>
      </c>
      <c r="M25" s="376"/>
      <c r="N25" s="376"/>
      <c r="O25" s="376"/>
      <c r="P25" s="377"/>
      <c r="Q25" s="375">
        <v>6680</v>
      </c>
      <c r="R25" s="376"/>
      <c r="S25" s="376"/>
      <c r="T25" s="376"/>
      <c r="U25" s="376"/>
      <c r="V25" s="377"/>
      <c r="W25" s="465"/>
      <c r="X25" s="402"/>
      <c r="Y25" s="403"/>
      <c r="Z25" s="378" t="s">
        <v>175</v>
      </c>
      <c r="AA25" s="379"/>
      <c r="AB25" s="379"/>
      <c r="AC25" s="379"/>
      <c r="AD25" s="379"/>
      <c r="AE25" s="379"/>
      <c r="AF25" s="379"/>
      <c r="AG25" s="380"/>
      <c r="AH25" s="375" t="s">
        <v>138</v>
      </c>
      <c r="AI25" s="376"/>
      <c r="AJ25" s="376"/>
      <c r="AK25" s="376"/>
      <c r="AL25" s="377"/>
      <c r="AM25" s="375" t="s">
        <v>129</v>
      </c>
      <c r="AN25" s="376"/>
      <c r="AO25" s="376"/>
      <c r="AP25" s="376"/>
      <c r="AQ25" s="376"/>
      <c r="AR25" s="377"/>
      <c r="AS25" s="375" t="s">
        <v>129</v>
      </c>
      <c r="AT25" s="376"/>
      <c r="AU25" s="376"/>
      <c r="AV25" s="376"/>
      <c r="AW25" s="376"/>
      <c r="AX25" s="435"/>
      <c r="AY25" s="448" t="s">
        <v>176</v>
      </c>
      <c r="AZ25" s="449"/>
      <c r="BA25" s="449"/>
      <c r="BB25" s="449"/>
      <c r="BC25" s="449"/>
      <c r="BD25" s="449"/>
      <c r="BE25" s="449"/>
      <c r="BF25" s="449"/>
      <c r="BG25" s="449"/>
      <c r="BH25" s="449"/>
      <c r="BI25" s="449"/>
      <c r="BJ25" s="449"/>
      <c r="BK25" s="449"/>
      <c r="BL25" s="449"/>
      <c r="BM25" s="450"/>
      <c r="BN25" s="451">
        <v>4253851</v>
      </c>
      <c r="BO25" s="452"/>
      <c r="BP25" s="452"/>
      <c r="BQ25" s="452"/>
      <c r="BR25" s="452"/>
      <c r="BS25" s="452"/>
      <c r="BT25" s="452"/>
      <c r="BU25" s="453"/>
      <c r="BV25" s="451">
        <v>5449543</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177</v>
      </c>
      <c r="F26" s="379"/>
      <c r="G26" s="379"/>
      <c r="H26" s="379"/>
      <c r="I26" s="379"/>
      <c r="J26" s="379"/>
      <c r="K26" s="380"/>
      <c r="L26" s="375">
        <v>1</v>
      </c>
      <c r="M26" s="376"/>
      <c r="N26" s="376"/>
      <c r="O26" s="376"/>
      <c r="P26" s="377"/>
      <c r="Q26" s="375">
        <v>6170</v>
      </c>
      <c r="R26" s="376"/>
      <c r="S26" s="376"/>
      <c r="T26" s="376"/>
      <c r="U26" s="376"/>
      <c r="V26" s="377"/>
      <c r="W26" s="465"/>
      <c r="X26" s="402"/>
      <c r="Y26" s="403"/>
      <c r="Z26" s="378" t="s">
        <v>178</v>
      </c>
      <c r="AA26" s="433"/>
      <c r="AB26" s="433"/>
      <c r="AC26" s="433"/>
      <c r="AD26" s="433"/>
      <c r="AE26" s="433"/>
      <c r="AF26" s="433"/>
      <c r="AG26" s="434"/>
      <c r="AH26" s="375">
        <v>7</v>
      </c>
      <c r="AI26" s="376"/>
      <c r="AJ26" s="376"/>
      <c r="AK26" s="376"/>
      <c r="AL26" s="377"/>
      <c r="AM26" s="375">
        <v>21952</v>
      </c>
      <c r="AN26" s="376"/>
      <c r="AO26" s="376"/>
      <c r="AP26" s="376"/>
      <c r="AQ26" s="376"/>
      <c r="AR26" s="377"/>
      <c r="AS26" s="375">
        <v>3136</v>
      </c>
      <c r="AT26" s="376"/>
      <c r="AU26" s="376"/>
      <c r="AV26" s="376"/>
      <c r="AW26" s="376"/>
      <c r="AX26" s="435"/>
      <c r="AY26" s="462" t="s">
        <v>179</v>
      </c>
      <c r="AZ26" s="382"/>
      <c r="BA26" s="382"/>
      <c r="BB26" s="382"/>
      <c r="BC26" s="382"/>
      <c r="BD26" s="382"/>
      <c r="BE26" s="382"/>
      <c r="BF26" s="382"/>
      <c r="BG26" s="382"/>
      <c r="BH26" s="382"/>
      <c r="BI26" s="382"/>
      <c r="BJ26" s="382"/>
      <c r="BK26" s="382"/>
      <c r="BL26" s="382"/>
      <c r="BM26" s="463"/>
      <c r="BN26" s="422" t="s">
        <v>138</v>
      </c>
      <c r="BO26" s="423"/>
      <c r="BP26" s="423"/>
      <c r="BQ26" s="423"/>
      <c r="BR26" s="423"/>
      <c r="BS26" s="423"/>
      <c r="BT26" s="423"/>
      <c r="BU26" s="424"/>
      <c r="BV26" s="422" t="s">
        <v>129</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180</v>
      </c>
      <c r="F27" s="379"/>
      <c r="G27" s="379"/>
      <c r="H27" s="379"/>
      <c r="I27" s="379"/>
      <c r="J27" s="379"/>
      <c r="K27" s="380"/>
      <c r="L27" s="375">
        <v>1</v>
      </c>
      <c r="M27" s="376"/>
      <c r="N27" s="376"/>
      <c r="O27" s="376"/>
      <c r="P27" s="377"/>
      <c r="Q27" s="375">
        <v>3890</v>
      </c>
      <c r="R27" s="376"/>
      <c r="S27" s="376"/>
      <c r="T27" s="376"/>
      <c r="U27" s="376"/>
      <c r="V27" s="377"/>
      <c r="W27" s="465"/>
      <c r="X27" s="402"/>
      <c r="Y27" s="403"/>
      <c r="Z27" s="378" t="s">
        <v>181</v>
      </c>
      <c r="AA27" s="379"/>
      <c r="AB27" s="379"/>
      <c r="AC27" s="379"/>
      <c r="AD27" s="379"/>
      <c r="AE27" s="379"/>
      <c r="AF27" s="379"/>
      <c r="AG27" s="380"/>
      <c r="AH27" s="375">
        <v>7</v>
      </c>
      <c r="AI27" s="376"/>
      <c r="AJ27" s="376"/>
      <c r="AK27" s="376"/>
      <c r="AL27" s="377"/>
      <c r="AM27" s="375">
        <v>30198</v>
      </c>
      <c r="AN27" s="376"/>
      <c r="AO27" s="376"/>
      <c r="AP27" s="376"/>
      <c r="AQ27" s="376"/>
      <c r="AR27" s="377"/>
      <c r="AS27" s="375">
        <v>4314</v>
      </c>
      <c r="AT27" s="376"/>
      <c r="AU27" s="376"/>
      <c r="AV27" s="376"/>
      <c r="AW27" s="376"/>
      <c r="AX27" s="435"/>
      <c r="AY27" s="459" t="s">
        <v>182</v>
      </c>
      <c r="AZ27" s="460"/>
      <c r="BA27" s="460"/>
      <c r="BB27" s="460"/>
      <c r="BC27" s="460"/>
      <c r="BD27" s="460"/>
      <c r="BE27" s="460"/>
      <c r="BF27" s="460"/>
      <c r="BG27" s="460"/>
      <c r="BH27" s="460"/>
      <c r="BI27" s="460"/>
      <c r="BJ27" s="460"/>
      <c r="BK27" s="460"/>
      <c r="BL27" s="460"/>
      <c r="BM27" s="461"/>
      <c r="BN27" s="456">
        <v>683339</v>
      </c>
      <c r="BO27" s="457"/>
      <c r="BP27" s="457"/>
      <c r="BQ27" s="457"/>
      <c r="BR27" s="457"/>
      <c r="BS27" s="457"/>
      <c r="BT27" s="457"/>
      <c r="BU27" s="458"/>
      <c r="BV27" s="456">
        <v>683038</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183</v>
      </c>
      <c r="F28" s="379"/>
      <c r="G28" s="379"/>
      <c r="H28" s="379"/>
      <c r="I28" s="379"/>
      <c r="J28" s="379"/>
      <c r="K28" s="380"/>
      <c r="L28" s="375">
        <v>1</v>
      </c>
      <c r="M28" s="376"/>
      <c r="N28" s="376"/>
      <c r="O28" s="376"/>
      <c r="P28" s="377"/>
      <c r="Q28" s="375">
        <v>3290</v>
      </c>
      <c r="R28" s="376"/>
      <c r="S28" s="376"/>
      <c r="T28" s="376"/>
      <c r="U28" s="376"/>
      <c r="V28" s="377"/>
      <c r="W28" s="465"/>
      <c r="X28" s="402"/>
      <c r="Y28" s="403"/>
      <c r="Z28" s="378" t="s">
        <v>184</v>
      </c>
      <c r="AA28" s="379"/>
      <c r="AB28" s="379"/>
      <c r="AC28" s="379"/>
      <c r="AD28" s="379"/>
      <c r="AE28" s="379"/>
      <c r="AF28" s="379"/>
      <c r="AG28" s="380"/>
      <c r="AH28" s="375" t="s">
        <v>129</v>
      </c>
      <c r="AI28" s="376"/>
      <c r="AJ28" s="376"/>
      <c r="AK28" s="376"/>
      <c r="AL28" s="377"/>
      <c r="AM28" s="375" t="s">
        <v>129</v>
      </c>
      <c r="AN28" s="376"/>
      <c r="AO28" s="376"/>
      <c r="AP28" s="376"/>
      <c r="AQ28" s="376"/>
      <c r="AR28" s="377"/>
      <c r="AS28" s="375" t="s">
        <v>138</v>
      </c>
      <c r="AT28" s="376"/>
      <c r="AU28" s="376"/>
      <c r="AV28" s="376"/>
      <c r="AW28" s="376"/>
      <c r="AX28" s="435"/>
      <c r="AY28" s="439" t="s">
        <v>185</v>
      </c>
      <c r="AZ28" s="440"/>
      <c r="BA28" s="440"/>
      <c r="BB28" s="441"/>
      <c r="BC28" s="448" t="s">
        <v>48</v>
      </c>
      <c r="BD28" s="449"/>
      <c r="BE28" s="449"/>
      <c r="BF28" s="449"/>
      <c r="BG28" s="449"/>
      <c r="BH28" s="449"/>
      <c r="BI28" s="449"/>
      <c r="BJ28" s="449"/>
      <c r="BK28" s="449"/>
      <c r="BL28" s="449"/>
      <c r="BM28" s="450"/>
      <c r="BN28" s="451">
        <v>2938447</v>
      </c>
      <c r="BO28" s="452"/>
      <c r="BP28" s="452"/>
      <c r="BQ28" s="452"/>
      <c r="BR28" s="452"/>
      <c r="BS28" s="452"/>
      <c r="BT28" s="452"/>
      <c r="BU28" s="453"/>
      <c r="BV28" s="451">
        <v>3262003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186</v>
      </c>
      <c r="F29" s="379"/>
      <c r="G29" s="379"/>
      <c r="H29" s="379"/>
      <c r="I29" s="379"/>
      <c r="J29" s="379"/>
      <c r="K29" s="380"/>
      <c r="L29" s="375">
        <v>16</v>
      </c>
      <c r="M29" s="376"/>
      <c r="N29" s="376"/>
      <c r="O29" s="376"/>
      <c r="P29" s="377"/>
      <c r="Q29" s="375">
        <v>3100</v>
      </c>
      <c r="R29" s="376"/>
      <c r="S29" s="376"/>
      <c r="T29" s="376"/>
      <c r="U29" s="376"/>
      <c r="V29" s="377"/>
      <c r="W29" s="466"/>
      <c r="X29" s="467"/>
      <c r="Y29" s="468"/>
      <c r="Z29" s="378" t="s">
        <v>187</v>
      </c>
      <c r="AA29" s="379"/>
      <c r="AB29" s="379"/>
      <c r="AC29" s="379"/>
      <c r="AD29" s="379"/>
      <c r="AE29" s="379"/>
      <c r="AF29" s="379"/>
      <c r="AG29" s="380"/>
      <c r="AH29" s="375">
        <v>300</v>
      </c>
      <c r="AI29" s="376"/>
      <c r="AJ29" s="376"/>
      <c r="AK29" s="376"/>
      <c r="AL29" s="377"/>
      <c r="AM29" s="375">
        <v>953148</v>
      </c>
      <c r="AN29" s="376"/>
      <c r="AO29" s="376"/>
      <c r="AP29" s="376"/>
      <c r="AQ29" s="376"/>
      <c r="AR29" s="377"/>
      <c r="AS29" s="375">
        <v>3177</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1036820</v>
      </c>
      <c r="BO29" s="423"/>
      <c r="BP29" s="423"/>
      <c r="BQ29" s="423"/>
      <c r="BR29" s="423"/>
      <c r="BS29" s="423"/>
      <c r="BT29" s="423"/>
      <c r="BU29" s="424"/>
      <c r="BV29" s="422">
        <v>295385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99.7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12456660</v>
      </c>
      <c r="BO30" s="457"/>
      <c r="BP30" s="457"/>
      <c r="BQ30" s="457"/>
      <c r="BR30" s="457"/>
      <c r="BS30" s="457"/>
      <c r="BT30" s="457"/>
      <c r="BU30" s="458"/>
      <c r="BV30" s="456">
        <v>12191162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196</v>
      </c>
      <c r="V33" s="374"/>
      <c r="W33" s="373" t="s">
        <v>198</v>
      </c>
      <c r="X33" s="373"/>
      <c r="Y33" s="373"/>
      <c r="Z33" s="373"/>
      <c r="AA33" s="373"/>
      <c r="AB33" s="373"/>
      <c r="AC33" s="373"/>
      <c r="AD33" s="373"/>
      <c r="AE33" s="373"/>
      <c r="AF33" s="373"/>
      <c r="AG33" s="373"/>
      <c r="AH33" s="373"/>
      <c r="AI33" s="373"/>
      <c r="AJ33" s="373"/>
      <c r="AK33" s="373"/>
      <c r="AL33" s="203"/>
      <c r="AM33" s="374" t="s">
        <v>199</v>
      </c>
      <c r="AN33" s="374"/>
      <c r="AO33" s="373" t="s">
        <v>197</v>
      </c>
      <c r="AP33" s="373"/>
      <c r="AQ33" s="373"/>
      <c r="AR33" s="373"/>
      <c r="AS33" s="373"/>
      <c r="AT33" s="373"/>
      <c r="AU33" s="373"/>
      <c r="AV33" s="373"/>
      <c r="AW33" s="373"/>
      <c r="AX33" s="373"/>
      <c r="AY33" s="373"/>
      <c r="AZ33" s="373"/>
      <c r="BA33" s="373"/>
      <c r="BB33" s="373"/>
      <c r="BC33" s="373"/>
      <c r="BD33" s="204"/>
      <c r="BE33" s="373" t="s">
        <v>200</v>
      </c>
      <c r="BF33" s="373"/>
      <c r="BG33" s="373" t="s">
        <v>201</v>
      </c>
      <c r="BH33" s="373"/>
      <c r="BI33" s="373"/>
      <c r="BJ33" s="373"/>
      <c r="BK33" s="373"/>
      <c r="BL33" s="373"/>
      <c r="BM33" s="373"/>
      <c r="BN33" s="373"/>
      <c r="BO33" s="373"/>
      <c r="BP33" s="373"/>
      <c r="BQ33" s="373"/>
      <c r="BR33" s="373"/>
      <c r="BS33" s="373"/>
      <c r="BT33" s="373"/>
      <c r="BU33" s="373"/>
      <c r="BV33" s="204"/>
      <c r="BW33" s="374" t="s">
        <v>200</v>
      </c>
      <c r="BX33" s="374"/>
      <c r="BY33" s="373" t="s">
        <v>202</v>
      </c>
      <c r="BZ33" s="373"/>
      <c r="CA33" s="373"/>
      <c r="CB33" s="373"/>
      <c r="CC33" s="373"/>
      <c r="CD33" s="373"/>
      <c r="CE33" s="373"/>
      <c r="CF33" s="373"/>
      <c r="CG33" s="373"/>
      <c r="CH33" s="373"/>
      <c r="CI33" s="373"/>
      <c r="CJ33" s="373"/>
      <c r="CK33" s="373"/>
      <c r="CL33" s="373"/>
      <c r="CM33" s="373"/>
      <c r="CN33" s="203"/>
      <c r="CO33" s="374" t="s">
        <v>203</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8</v>
      </c>
      <c r="BF34" s="370"/>
      <c r="BG34" s="371" t="str">
        <f>IF('各会計、関係団体の財政状況及び健全化判断比率'!B34="","",'各会計、関係団体の財政状況及び健全化判断比率'!B34)</f>
        <v>交通船特別会計</v>
      </c>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長崎県市町村総合事務組合（一般会計）</v>
      </c>
      <c r="BZ34" s="371"/>
      <c r="CA34" s="371"/>
      <c r="CB34" s="371"/>
      <c r="CC34" s="371"/>
      <c r="CD34" s="371"/>
      <c r="CE34" s="371"/>
      <c r="CF34" s="371"/>
      <c r="CG34" s="371"/>
      <c r="CH34" s="371"/>
      <c r="CI34" s="371"/>
      <c r="CJ34" s="371"/>
      <c r="CK34" s="371"/>
      <c r="CL34" s="371"/>
      <c r="CM34" s="371"/>
      <c r="CN34" s="178"/>
      <c r="CO34" s="370">
        <f>IF(CQ34="","",MAX(C34:D43,U34:V43,AM34:AN43,BE34:BF43,BW34:BX43)+1)</f>
        <v>18</v>
      </c>
      <c r="CP34" s="370"/>
      <c r="CQ34" s="371" t="str">
        <f>IF('各会計、関係団体の財政状況及び健全化判断比率'!BS7="","",'各会計、関係団体の財政状況及び健全化判断比率'!BS7)</f>
        <v>長崎県林業公社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6</v>
      </c>
      <c r="AN35" s="370"/>
      <c r="AO35" s="371" t="str">
        <f>IF('各会計、関係団体の財政状況及び健全化判断比率'!B32="","",'各会計、関係団体の財政状況及び健全化判断比率'!B32)</f>
        <v>工業用水道事業会計</v>
      </c>
      <c r="AP35" s="371"/>
      <c r="AQ35" s="371"/>
      <c r="AR35" s="371"/>
      <c r="AS35" s="371"/>
      <c r="AT35" s="371"/>
      <c r="AU35" s="371"/>
      <c r="AV35" s="371"/>
      <c r="AW35" s="371"/>
      <c r="AX35" s="371"/>
      <c r="AY35" s="371"/>
      <c r="AZ35" s="371"/>
      <c r="BA35" s="371"/>
      <c r="BB35" s="371"/>
      <c r="BC35" s="371"/>
      <c r="BD35" s="178"/>
      <c r="BE35" s="370">
        <f t="shared" ref="BE35:BE43" si="1">IF(BG35="","",BE34+1)</f>
        <v>9</v>
      </c>
      <c r="BF35" s="370"/>
      <c r="BG35" s="371" t="str">
        <f>IF('各会計、関係団体の財政状況及び健全化判断比率'!B35="","",'各会計、関係団体の財政状況及び健全化判断比率'!B35)</f>
        <v>工業団地整備事業特別会計</v>
      </c>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長崎県市町村総合事務組合（市町村会館管理事業特別会計）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f t="shared" si="0"/>
        <v>7</v>
      </c>
      <c r="AN36" s="370"/>
      <c r="AO36" s="371" t="str">
        <f>IF('各会計、関係団体の財政状況及び健全化判断比率'!B33="","",'各会計、関係団体の財政状況及び健全化判断比率'!B33)</f>
        <v>下水道事業会計</v>
      </c>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長崎県市町村総合事務組合（市町村会館馬町別館管理事業特別会計）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長崎県市町村総合事務組合（公平委員会事業特別会計）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長崎県市町村総合事務組合（行政不服審査会事業特別会計）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長崎県市町村総合事務組合（交通災害共済事業特別会計）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長崎県後期高齢者医療広域連合（普通会計）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17</v>
      </c>
      <c r="BX41" s="370"/>
      <c r="BY41" s="371" t="str">
        <f>IF('各会計、関係団体の財政状況及び健全化判断比率'!B75="","",'各会計、関係団体の財政状況及び健全化判断比率'!B75)</f>
        <v>長崎県後期高齢者医療広域連合（後期高齢者医療事業会計）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598</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P36" sqref="P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79" t="s">
        <v>565</v>
      </c>
      <c r="D34" s="1179"/>
      <c r="E34" s="1180"/>
      <c r="F34" s="32">
        <v>8.06</v>
      </c>
      <c r="G34" s="33">
        <v>8.3000000000000007</v>
      </c>
      <c r="H34" s="33">
        <v>9.26</v>
      </c>
      <c r="I34" s="33">
        <v>9.66</v>
      </c>
      <c r="J34" s="34">
        <v>10.27</v>
      </c>
      <c r="K34" s="22"/>
      <c r="L34" s="22"/>
      <c r="M34" s="22"/>
      <c r="N34" s="22"/>
      <c r="O34" s="22"/>
      <c r="P34" s="22"/>
    </row>
    <row r="35" spans="1:16" ht="39" customHeight="1" x14ac:dyDescent="0.15">
      <c r="A35" s="22"/>
      <c r="B35" s="35"/>
      <c r="C35" s="1173" t="s">
        <v>566</v>
      </c>
      <c r="D35" s="1174"/>
      <c r="E35" s="1175"/>
      <c r="F35" s="36">
        <v>6.87</v>
      </c>
      <c r="G35" s="37">
        <v>6.92</v>
      </c>
      <c r="H35" s="37">
        <v>8.16</v>
      </c>
      <c r="I35" s="37">
        <v>6.78</v>
      </c>
      <c r="J35" s="38">
        <v>9.5399999999999991</v>
      </c>
      <c r="K35" s="22"/>
      <c r="L35" s="22"/>
      <c r="M35" s="22"/>
      <c r="N35" s="22"/>
      <c r="O35" s="22"/>
      <c r="P35" s="22"/>
    </row>
    <row r="36" spans="1:16" ht="39" customHeight="1" x14ac:dyDescent="0.15">
      <c r="A36" s="22"/>
      <c r="B36" s="35"/>
      <c r="C36" s="1173" t="s">
        <v>567</v>
      </c>
      <c r="D36" s="1174"/>
      <c r="E36" s="1175"/>
      <c r="F36" s="36" t="s">
        <v>519</v>
      </c>
      <c r="G36" s="37" t="s">
        <v>519</v>
      </c>
      <c r="H36" s="37" t="s">
        <v>519</v>
      </c>
      <c r="I36" s="37">
        <v>1.82</v>
      </c>
      <c r="J36" s="38">
        <v>2.77</v>
      </c>
      <c r="K36" s="22"/>
      <c r="L36" s="22"/>
      <c r="M36" s="22"/>
      <c r="N36" s="22"/>
      <c r="O36" s="22"/>
      <c r="P36" s="22"/>
    </row>
    <row r="37" spans="1:16" ht="39" customHeight="1" x14ac:dyDescent="0.15">
      <c r="A37" s="22"/>
      <c r="B37" s="35"/>
      <c r="C37" s="1173" t="s">
        <v>568</v>
      </c>
      <c r="D37" s="1174"/>
      <c r="E37" s="1175"/>
      <c r="F37" s="36">
        <v>2.4300000000000002</v>
      </c>
      <c r="G37" s="37">
        <v>2.46</v>
      </c>
      <c r="H37" s="37">
        <v>2.33</v>
      </c>
      <c r="I37" s="37">
        <v>2.19</v>
      </c>
      <c r="J37" s="38">
        <v>2.2599999999999998</v>
      </c>
      <c r="K37" s="22"/>
      <c r="L37" s="22"/>
      <c r="M37" s="22"/>
      <c r="N37" s="22"/>
      <c r="O37" s="22"/>
      <c r="P37" s="22"/>
    </row>
    <row r="38" spans="1:16" ht="39" customHeight="1" x14ac:dyDescent="0.15">
      <c r="A38" s="22"/>
      <c r="B38" s="35"/>
      <c r="C38" s="1173" t="s">
        <v>569</v>
      </c>
      <c r="D38" s="1174"/>
      <c r="E38" s="1175"/>
      <c r="F38" s="36">
        <v>0.82</v>
      </c>
      <c r="G38" s="37">
        <v>0.77</v>
      </c>
      <c r="H38" s="37">
        <v>0.53</v>
      </c>
      <c r="I38" s="37">
        <v>0.72</v>
      </c>
      <c r="J38" s="38">
        <v>0.84</v>
      </c>
      <c r="K38" s="22"/>
      <c r="L38" s="22"/>
      <c r="M38" s="22"/>
      <c r="N38" s="22"/>
      <c r="O38" s="22"/>
      <c r="P38" s="22"/>
    </row>
    <row r="39" spans="1:16" ht="39" customHeight="1" x14ac:dyDescent="0.15">
      <c r="A39" s="22"/>
      <c r="B39" s="35"/>
      <c r="C39" s="1173" t="s">
        <v>570</v>
      </c>
      <c r="D39" s="1174"/>
      <c r="E39" s="1175"/>
      <c r="F39" s="36">
        <v>1.1599999999999999</v>
      </c>
      <c r="G39" s="37">
        <v>1.39</v>
      </c>
      <c r="H39" s="37">
        <v>1.17</v>
      </c>
      <c r="I39" s="37">
        <v>1.1000000000000001</v>
      </c>
      <c r="J39" s="38">
        <v>0.73</v>
      </c>
      <c r="K39" s="22"/>
      <c r="L39" s="22"/>
      <c r="M39" s="22"/>
      <c r="N39" s="22"/>
      <c r="O39" s="22"/>
      <c r="P39" s="22"/>
    </row>
    <row r="40" spans="1:16" ht="39" customHeight="1" x14ac:dyDescent="0.15">
      <c r="A40" s="22"/>
      <c r="B40" s="35"/>
      <c r="C40" s="1173" t="s">
        <v>571</v>
      </c>
      <c r="D40" s="1174"/>
      <c r="E40" s="1175"/>
      <c r="F40" s="36">
        <v>7.0000000000000007E-2</v>
      </c>
      <c r="G40" s="37">
        <v>0.06</v>
      </c>
      <c r="H40" s="37">
        <v>0.08</v>
      </c>
      <c r="I40" s="37">
        <v>0.02</v>
      </c>
      <c r="J40" s="38">
        <v>0.04</v>
      </c>
      <c r="K40" s="22"/>
      <c r="L40" s="22"/>
      <c r="M40" s="22"/>
      <c r="N40" s="22"/>
      <c r="O40" s="22"/>
      <c r="P40" s="22"/>
    </row>
    <row r="41" spans="1:16" ht="39" customHeight="1" x14ac:dyDescent="0.15">
      <c r="A41" s="22"/>
      <c r="B41" s="35"/>
      <c r="C41" s="1173" t="s">
        <v>572</v>
      </c>
      <c r="D41" s="1174"/>
      <c r="E41" s="1175"/>
      <c r="F41" s="36">
        <v>0</v>
      </c>
      <c r="G41" s="37">
        <v>0</v>
      </c>
      <c r="H41" s="37">
        <v>0</v>
      </c>
      <c r="I41" s="37">
        <v>0</v>
      </c>
      <c r="J41" s="38">
        <v>0.02</v>
      </c>
      <c r="K41" s="22"/>
      <c r="L41" s="22"/>
      <c r="M41" s="22"/>
      <c r="N41" s="22"/>
      <c r="O41" s="22"/>
      <c r="P41" s="22"/>
    </row>
    <row r="42" spans="1:16" ht="39" customHeight="1" x14ac:dyDescent="0.15">
      <c r="A42" s="22"/>
      <c r="B42" s="39"/>
      <c r="C42" s="1173" t="s">
        <v>573</v>
      </c>
      <c r="D42" s="1174"/>
      <c r="E42" s="1175"/>
      <c r="F42" s="36" t="s">
        <v>519</v>
      </c>
      <c r="G42" s="37" t="s">
        <v>519</v>
      </c>
      <c r="H42" s="37" t="s">
        <v>519</v>
      </c>
      <c r="I42" s="37" t="s">
        <v>519</v>
      </c>
      <c r="J42" s="38" t="s">
        <v>519</v>
      </c>
      <c r="K42" s="22"/>
      <c r="L42" s="22"/>
      <c r="M42" s="22"/>
      <c r="N42" s="22"/>
      <c r="O42" s="22"/>
      <c r="P42" s="22"/>
    </row>
    <row r="43" spans="1:16" ht="39" customHeight="1" thickBot="1" x14ac:dyDescent="0.2">
      <c r="A43" s="22"/>
      <c r="B43" s="40"/>
      <c r="C43" s="1176" t="s">
        <v>574</v>
      </c>
      <c r="D43" s="1177"/>
      <c r="E43" s="1178"/>
      <c r="F43" s="41">
        <v>0.35</v>
      </c>
      <c r="G43" s="42">
        <v>0.28999999999999998</v>
      </c>
      <c r="H43" s="42">
        <v>1.83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iUpmDj+Rf9ubtk3zf+OM9UmKQes45dAORiJXA9BdGp20pUAUvcoAQZJyAjNXUixTgIpDOOb72Is5vYIiCy6gQ==" saltValue="s/2yjDMCZ59cyBKqDE5m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70" zoomScaleNormal="70" zoomScaleSheetLayoutView="55" workbookViewId="0">
      <selection activeCell="L62" sqref="L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2220</v>
      </c>
      <c r="L45" s="60">
        <v>2032</v>
      </c>
      <c r="M45" s="60">
        <v>2005</v>
      </c>
      <c r="N45" s="60">
        <v>1995</v>
      </c>
      <c r="O45" s="61">
        <v>2006</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519</v>
      </c>
      <c r="L46" s="64" t="s">
        <v>519</v>
      </c>
      <c r="M46" s="64" t="s">
        <v>519</v>
      </c>
      <c r="N46" s="64" t="s">
        <v>519</v>
      </c>
      <c r="O46" s="65" t="s">
        <v>519</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519</v>
      </c>
      <c r="L47" s="64" t="s">
        <v>519</v>
      </c>
      <c r="M47" s="64" t="s">
        <v>519</v>
      </c>
      <c r="N47" s="64" t="s">
        <v>519</v>
      </c>
      <c r="O47" s="65" t="s">
        <v>519</v>
      </c>
      <c r="P47" s="48"/>
      <c r="Q47" s="48"/>
      <c r="R47" s="48"/>
      <c r="S47" s="48"/>
      <c r="T47" s="48"/>
      <c r="U47" s="48"/>
    </row>
    <row r="48" spans="1:21" ht="30.75" customHeight="1" x14ac:dyDescent="0.15">
      <c r="A48" s="48"/>
      <c r="B48" s="1201"/>
      <c r="C48" s="1202"/>
      <c r="D48" s="62"/>
      <c r="E48" s="1183" t="s">
        <v>15</v>
      </c>
      <c r="F48" s="1183"/>
      <c r="G48" s="1183"/>
      <c r="H48" s="1183"/>
      <c r="I48" s="1183"/>
      <c r="J48" s="1184"/>
      <c r="K48" s="63">
        <v>707</v>
      </c>
      <c r="L48" s="64">
        <v>720</v>
      </c>
      <c r="M48" s="64">
        <v>723</v>
      </c>
      <c r="N48" s="64">
        <v>730</v>
      </c>
      <c r="O48" s="65">
        <v>718</v>
      </c>
      <c r="P48" s="48"/>
      <c r="Q48" s="48"/>
      <c r="R48" s="48"/>
      <c r="S48" s="48"/>
      <c r="T48" s="48"/>
      <c r="U48" s="48"/>
    </row>
    <row r="49" spans="1:21" ht="30.75" customHeight="1" x14ac:dyDescent="0.15">
      <c r="A49" s="48"/>
      <c r="B49" s="1201"/>
      <c r="C49" s="1202"/>
      <c r="D49" s="62"/>
      <c r="E49" s="1183" t="s">
        <v>16</v>
      </c>
      <c r="F49" s="1183"/>
      <c r="G49" s="1183"/>
      <c r="H49" s="1183"/>
      <c r="I49" s="1183"/>
      <c r="J49" s="1184"/>
      <c r="K49" s="63" t="s">
        <v>519</v>
      </c>
      <c r="L49" s="64" t="s">
        <v>519</v>
      </c>
      <c r="M49" s="64" t="s">
        <v>519</v>
      </c>
      <c r="N49" s="64" t="s">
        <v>519</v>
      </c>
      <c r="O49" s="65" t="s">
        <v>519</v>
      </c>
      <c r="P49" s="48"/>
      <c r="Q49" s="48"/>
      <c r="R49" s="48"/>
      <c r="S49" s="48"/>
      <c r="T49" s="48"/>
      <c r="U49" s="48"/>
    </row>
    <row r="50" spans="1:21" ht="30.75" customHeight="1" x14ac:dyDescent="0.15">
      <c r="A50" s="48"/>
      <c r="B50" s="1201"/>
      <c r="C50" s="1202"/>
      <c r="D50" s="62"/>
      <c r="E50" s="1183" t="s">
        <v>17</v>
      </c>
      <c r="F50" s="1183"/>
      <c r="G50" s="1183"/>
      <c r="H50" s="1183"/>
      <c r="I50" s="1183"/>
      <c r="J50" s="1184"/>
      <c r="K50" s="63">
        <v>0</v>
      </c>
      <c r="L50" s="64">
        <v>0</v>
      </c>
      <c r="M50" s="64">
        <v>0</v>
      </c>
      <c r="N50" s="64">
        <v>0</v>
      </c>
      <c r="O50" s="65">
        <v>0</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v>0</v>
      </c>
      <c r="N51" s="64">
        <v>1</v>
      </c>
      <c r="O51" s="65">
        <v>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3013</v>
      </c>
      <c r="L52" s="64">
        <v>3013</v>
      </c>
      <c r="M52" s="64">
        <v>3008</v>
      </c>
      <c r="N52" s="64">
        <v>3002</v>
      </c>
      <c r="O52" s="65">
        <v>2700</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-86</v>
      </c>
      <c r="L53" s="69">
        <v>-261</v>
      </c>
      <c r="M53" s="69">
        <v>-280</v>
      </c>
      <c r="N53" s="69">
        <v>-276</v>
      </c>
      <c r="O53" s="70">
        <v>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189" t="s">
        <v>25</v>
      </c>
      <c r="C57" s="1190"/>
      <c r="D57" s="1193" t="s">
        <v>26</v>
      </c>
      <c r="E57" s="1194"/>
      <c r="F57" s="1194"/>
      <c r="G57" s="1194"/>
      <c r="H57" s="1194"/>
      <c r="I57" s="1194"/>
      <c r="J57" s="1195"/>
      <c r="K57" s="83" t="s">
        <v>581</v>
      </c>
      <c r="L57" s="84" t="s">
        <v>581</v>
      </c>
      <c r="M57" s="84" t="s">
        <v>581</v>
      </c>
      <c r="N57" s="84" t="s">
        <v>581</v>
      </c>
      <c r="O57" s="85" t="s">
        <v>581</v>
      </c>
    </row>
    <row r="58" spans="1:21" ht="31.5" customHeight="1" thickBot="1" x14ac:dyDescent="0.2">
      <c r="B58" s="1191"/>
      <c r="C58" s="1192"/>
      <c r="D58" s="1196" t="s">
        <v>27</v>
      </c>
      <c r="E58" s="1197"/>
      <c r="F58" s="1197"/>
      <c r="G58" s="1197"/>
      <c r="H58" s="1197"/>
      <c r="I58" s="1197"/>
      <c r="J58" s="1198"/>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3k/kIG64EQwGOe5usNDS1+VjTh72DZC28VZlH1jKOqPSRDWMxf+3T9TtjKcL06yex8/0+VDH8DkmMVsonMv04A==" saltValue="MPGruKy98Lb5ornNhDOE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7" zoomScale="55" zoomScaleNormal="5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19" t="s">
        <v>30</v>
      </c>
      <c r="C41" s="1220"/>
      <c r="D41" s="102"/>
      <c r="E41" s="1221" t="s">
        <v>31</v>
      </c>
      <c r="F41" s="1221"/>
      <c r="G41" s="1221"/>
      <c r="H41" s="1222"/>
      <c r="I41" s="351">
        <v>20049</v>
      </c>
      <c r="J41" s="352">
        <v>19947</v>
      </c>
      <c r="K41" s="352">
        <v>20292</v>
      </c>
      <c r="L41" s="352">
        <v>20616</v>
      </c>
      <c r="M41" s="353">
        <v>19802</v>
      </c>
    </row>
    <row r="42" spans="2:13" ht="27.75" customHeight="1" x14ac:dyDescent="0.15">
      <c r="B42" s="1209"/>
      <c r="C42" s="1210"/>
      <c r="D42" s="103"/>
      <c r="E42" s="1213" t="s">
        <v>32</v>
      </c>
      <c r="F42" s="1213"/>
      <c r="G42" s="1213"/>
      <c r="H42" s="1214"/>
      <c r="I42" s="354">
        <v>11</v>
      </c>
      <c r="J42" s="355">
        <v>5</v>
      </c>
      <c r="K42" s="355" t="s">
        <v>519</v>
      </c>
      <c r="L42" s="355" t="s">
        <v>519</v>
      </c>
      <c r="M42" s="356" t="s">
        <v>519</v>
      </c>
    </row>
    <row r="43" spans="2:13" ht="27.75" customHeight="1" x14ac:dyDescent="0.15">
      <c r="B43" s="1209"/>
      <c r="C43" s="1210"/>
      <c r="D43" s="103"/>
      <c r="E43" s="1213" t="s">
        <v>33</v>
      </c>
      <c r="F43" s="1213"/>
      <c r="G43" s="1213"/>
      <c r="H43" s="1214"/>
      <c r="I43" s="354">
        <v>6654</v>
      </c>
      <c r="J43" s="355">
        <v>6928</v>
      </c>
      <c r="K43" s="355">
        <v>7793</v>
      </c>
      <c r="L43" s="355">
        <v>8897</v>
      </c>
      <c r="M43" s="356">
        <v>9289</v>
      </c>
    </row>
    <row r="44" spans="2:13" ht="27.75" customHeight="1" x14ac:dyDescent="0.15">
      <c r="B44" s="1209"/>
      <c r="C44" s="1210"/>
      <c r="D44" s="103"/>
      <c r="E44" s="1213" t="s">
        <v>34</v>
      </c>
      <c r="F44" s="1213"/>
      <c r="G44" s="1213"/>
      <c r="H44" s="1214"/>
      <c r="I44" s="354" t="s">
        <v>519</v>
      </c>
      <c r="J44" s="355" t="s">
        <v>519</v>
      </c>
      <c r="K44" s="355" t="s">
        <v>519</v>
      </c>
      <c r="L44" s="355" t="s">
        <v>519</v>
      </c>
      <c r="M44" s="356" t="s">
        <v>519</v>
      </c>
    </row>
    <row r="45" spans="2:13" ht="27.75" customHeight="1" x14ac:dyDescent="0.15">
      <c r="B45" s="1209"/>
      <c r="C45" s="1210"/>
      <c r="D45" s="103"/>
      <c r="E45" s="1213" t="s">
        <v>35</v>
      </c>
      <c r="F45" s="1213"/>
      <c r="G45" s="1213"/>
      <c r="H45" s="1214"/>
      <c r="I45" s="354">
        <v>3522</v>
      </c>
      <c r="J45" s="355">
        <v>3434</v>
      </c>
      <c r="K45" s="355">
        <v>3485</v>
      </c>
      <c r="L45" s="355">
        <v>3437</v>
      </c>
      <c r="M45" s="356">
        <v>3375</v>
      </c>
    </row>
    <row r="46" spans="2:13" ht="27.75" customHeight="1" x14ac:dyDescent="0.15">
      <c r="B46" s="1209"/>
      <c r="C46" s="1210"/>
      <c r="D46" s="104"/>
      <c r="E46" s="1213" t="s">
        <v>36</v>
      </c>
      <c r="F46" s="1213"/>
      <c r="G46" s="1213"/>
      <c r="H46" s="1214"/>
      <c r="I46" s="354">
        <v>16</v>
      </c>
      <c r="J46" s="355">
        <v>15</v>
      </c>
      <c r="K46" s="355">
        <v>14</v>
      </c>
      <c r="L46" s="355">
        <v>13</v>
      </c>
      <c r="M46" s="356">
        <v>12</v>
      </c>
    </row>
    <row r="47" spans="2:13" ht="27.75" customHeight="1" x14ac:dyDescent="0.15">
      <c r="B47" s="1209"/>
      <c r="C47" s="1210"/>
      <c r="D47" s="105"/>
      <c r="E47" s="1223" t="s">
        <v>37</v>
      </c>
      <c r="F47" s="1224"/>
      <c r="G47" s="1224"/>
      <c r="H47" s="1225"/>
      <c r="I47" s="354" t="s">
        <v>519</v>
      </c>
      <c r="J47" s="355" t="s">
        <v>519</v>
      </c>
      <c r="K47" s="355" t="s">
        <v>519</v>
      </c>
      <c r="L47" s="355" t="s">
        <v>519</v>
      </c>
      <c r="M47" s="356" t="s">
        <v>519</v>
      </c>
    </row>
    <row r="48" spans="2:13" ht="27.75" customHeight="1" x14ac:dyDescent="0.15">
      <c r="B48" s="1209"/>
      <c r="C48" s="1210"/>
      <c r="D48" s="103"/>
      <c r="E48" s="1213" t="s">
        <v>38</v>
      </c>
      <c r="F48" s="1213"/>
      <c r="G48" s="1213"/>
      <c r="H48" s="1214"/>
      <c r="I48" s="354" t="s">
        <v>519</v>
      </c>
      <c r="J48" s="355" t="s">
        <v>519</v>
      </c>
      <c r="K48" s="355" t="s">
        <v>519</v>
      </c>
      <c r="L48" s="355" t="s">
        <v>519</v>
      </c>
      <c r="M48" s="356" t="s">
        <v>519</v>
      </c>
    </row>
    <row r="49" spans="2:13" ht="27.75" customHeight="1" x14ac:dyDescent="0.15">
      <c r="B49" s="1211"/>
      <c r="C49" s="1212"/>
      <c r="D49" s="103"/>
      <c r="E49" s="1213" t="s">
        <v>39</v>
      </c>
      <c r="F49" s="1213"/>
      <c r="G49" s="1213"/>
      <c r="H49" s="1214"/>
      <c r="I49" s="354" t="s">
        <v>519</v>
      </c>
      <c r="J49" s="355" t="s">
        <v>519</v>
      </c>
      <c r="K49" s="355" t="s">
        <v>519</v>
      </c>
      <c r="L49" s="355" t="s">
        <v>519</v>
      </c>
      <c r="M49" s="356" t="s">
        <v>519</v>
      </c>
    </row>
    <row r="50" spans="2:13" ht="27.75" customHeight="1" x14ac:dyDescent="0.15">
      <c r="B50" s="1207" t="s">
        <v>40</v>
      </c>
      <c r="C50" s="1208"/>
      <c r="D50" s="106"/>
      <c r="E50" s="1213" t="s">
        <v>41</v>
      </c>
      <c r="F50" s="1213"/>
      <c r="G50" s="1213"/>
      <c r="H50" s="1214"/>
      <c r="I50" s="354">
        <v>13475</v>
      </c>
      <c r="J50" s="355">
        <v>13714</v>
      </c>
      <c r="K50" s="355">
        <v>13454</v>
      </c>
      <c r="L50" s="355">
        <v>13612</v>
      </c>
      <c r="M50" s="356">
        <v>14331</v>
      </c>
    </row>
    <row r="51" spans="2:13" ht="27.75" customHeight="1" x14ac:dyDescent="0.15">
      <c r="B51" s="1209"/>
      <c r="C51" s="1210"/>
      <c r="D51" s="103"/>
      <c r="E51" s="1213" t="s">
        <v>42</v>
      </c>
      <c r="F51" s="1213"/>
      <c r="G51" s="1213"/>
      <c r="H51" s="1214"/>
      <c r="I51" s="354">
        <v>939</v>
      </c>
      <c r="J51" s="355">
        <v>894</v>
      </c>
      <c r="K51" s="355">
        <v>882</v>
      </c>
      <c r="L51" s="355">
        <v>965</v>
      </c>
      <c r="M51" s="356">
        <v>1010</v>
      </c>
    </row>
    <row r="52" spans="2:13" ht="27.75" customHeight="1" x14ac:dyDescent="0.15">
      <c r="B52" s="1211"/>
      <c r="C52" s="1212"/>
      <c r="D52" s="103"/>
      <c r="E52" s="1213" t="s">
        <v>43</v>
      </c>
      <c r="F52" s="1213"/>
      <c r="G52" s="1213"/>
      <c r="H52" s="1214"/>
      <c r="I52" s="354">
        <v>25678</v>
      </c>
      <c r="J52" s="355">
        <v>25052</v>
      </c>
      <c r="K52" s="355">
        <v>24724</v>
      </c>
      <c r="L52" s="355">
        <v>24235</v>
      </c>
      <c r="M52" s="356">
        <v>23472</v>
      </c>
    </row>
    <row r="53" spans="2:13" ht="27.75" customHeight="1" thickBot="1" x14ac:dyDescent="0.2">
      <c r="B53" s="1215" t="s">
        <v>44</v>
      </c>
      <c r="C53" s="1216"/>
      <c r="D53" s="107"/>
      <c r="E53" s="1217" t="s">
        <v>45</v>
      </c>
      <c r="F53" s="1217"/>
      <c r="G53" s="1217"/>
      <c r="H53" s="1218"/>
      <c r="I53" s="357">
        <v>-9840</v>
      </c>
      <c r="J53" s="358">
        <v>-9331</v>
      </c>
      <c r="K53" s="358">
        <v>-7478</v>
      </c>
      <c r="L53" s="358">
        <v>-5848</v>
      </c>
      <c r="M53" s="359">
        <v>-6336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m+NfBOSiJjJWgV0N4rWyYV6ABDTDASGP8AGfM475eFcI73+Dkf86yBwzx9sqa3O1vLaM8at9eVyPCS9FIVJdLA==" saltValue="zumuZqeNm9Bd5QJ7vQ3Y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55" zoomScaleNormal="55" zoomScaleSheetLayoutView="100" workbookViewId="0">
      <selection activeCell="I62" sqref="I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4" t="s">
        <v>48</v>
      </c>
      <c r="D55" s="1234"/>
      <c r="E55" s="1235"/>
      <c r="F55" s="119">
        <v>2992</v>
      </c>
      <c r="G55" s="119">
        <v>3262</v>
      </c>
      <c r="H55" s="120">
        <v>2938</v>
      </c>
    </row>
    <row r="56" spans="2:8" ht="52.5" customHeight="1" x14ac:dyDescent="0.15">
      <c r="B56" s="121"/>
      <c r="C56" s="1236" t="s">
        <v>49</v>
      </c>
      <c r="D56" s="1236"/>
      <c r="E56" s="1237"/>
      <c r="F56" s="122">
        <v>781</v>
      </c>
      <c r="G56" s="122">
        <v>295</v>
      </c>
      <c r="H56" s="123">
        <v>1037</v>
      </c>
    </row>
    <row r="57" spans="2:8" ht="53.25" customHeight="1" x14ac:dyDescent="0.15">
      <c r="B57" s="121"/>
      <c r="C57" s="1238" t="s">
        <v>50</v>
      </c>
      <c r="D57" s="1238"/>
      <c r="E57" s="1239"/>
      <c r="F57" s="124">
        <v>11928</v>
      </c>
      <c r="G57" s="124">
        <v>12191</v>
      </c>
      <c r="H57" s="125">
        <v>12457</v>
      </c>
    </row>
    <row r="58" spans="2:8" ht="45.75" customHeight="1" x14ac:dyDescent="0.15">
      <c r="B58" s="126"/>
      <c r="C58" s="1226" t="s">
        <v>592</v>
      </c>
      <c r="D58" s="1227"/>
      <c r="E58" s="1228"/>
      <c r="F58" s="127">
        <v>5053</v>
      </c>
      <c r="G58" s="127">
        <v>5046</v>
      </c>
      <c r="H58" s="128">
        <v>5018</v>
      </c>
    </row>
    <row r="59" spans="2:8" ht="45.75" customHeight="1" x14ac:dyDescent="0.15">
      <c r="B59" s="126"/>
      <c r="C59" s="1226" t="s">
        <v>593</v>
      </c>
      <c r="D59" s="1227"/>
      <c r="E59" s="1228"/>
      <c r="F59" s="127">
        <v>2890</v>
      </c>
      <c r="G59" s="127">
        <v>2890</v>
      </c>
      <c r="H59" s="128">
        <v>2890</v>
      </c>
    </row>
    <row r="60" spans="2:8" ht="45.75" customHeight="1" x14ac:dyDescent="0.15">
      <c r="B60" s="126"/>
      <c r="C60" s="1226" t="s">
        <v>594</v>
      </c>
      <c r="D60" s="1227"/>
      <c r="E60" s="1228"/>
      <c r="F60" s="127">
        <v>2027</v>
      </c>
      <c r="G60" s="127">
        <v>2006</v>
      </c>
      <c r="H60" s="128">
        <v>2067</v>
      </c>
    </row>
    <row r="61" spans="2:8" ht="45.75" customHeight="1" x14ac:dyDescent="0.15">
      <c r="B61" s="126"/>
      <c r="C61" s="1226" t="s">
        <v>595</v>
      </c>
      <c r="D61" s="1227"/>
      <c r="E61" s="1228"/>
      <c r="F61" s="127">
        <v>182</v>
      </c>
      <c r="G61" s="127">
        <v>316</v>
      </c>
      <c r="H61" s="128">
        <v>542</v>
      </c>
    </row>
    <row r="62" spans="2:8" ht="45.75" customHeight="1" thickBot="1" x14ac:dyDescent="0.2">
      <c r="B62" s="129"/>
      <c r="C62" s="1229" t="s">
        <v>596</v>
      </c>
      <c r="D62" s="1230"/>
      <c r="E62" s="1231"/>
      <c r="F62" s="130">
        <v>507</v>
      </c>
      <c r="G62" s="130">
        <v>511</v>
      </c>
      <c r="H62" s="131">
        <v>515</v>
      </c>
    </row>
    <row r="63" spans="2:8" ht="52.5" customHeight="1" thickBot="1" x14ac:dyDescent="0.2">
      <c r="B63" s="132"/>
      <c r="C63" s="1232" t="s">
        <v>51</v>
      </c>
      <c r="D63" s="1232"/>
      <c r="E63" s="1233"/>
      <c r="F63" s="133">
        <v>15702</v>
      </c>
      <c r="G63" s="133">
        <v>15749</v>
      </c>
      <c r="H63" s="134">
        <v>16432</v>
      </c>
    </row>
    <row r="64" spans="2:8" x14ac:dyDescent="0.15"/>
  </sheetData>
  <sheetProtection algorithmName="SHA-512" hashValue="toi1BAyFoLphMFGwdUMlej9svPxfRqbOpsdwVOdg9wy7TRcFauq8q8qARqork0XwXwdGew682/KJ/XILOo+ZvA==" saltValue="6sBmECAWkLYjTZWqlPf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4776-02CF-4879-B16C-E4203552C925}">
  <sheetPr>
    <pageSetUpPr fitToPage="1"/>
  </sheetPr>
  <dimension ref="A1:DE85"/>
  <sheetViews>
    <sheetView showGridLines="0" topLeftCell="A22" zoomScale="70" zoomScaleNormal="70" zoomScaleSheetLayoutView="55" workbookViewId="0">
      <selection activeCell="AL68" sqref="AL68"/>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599</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600</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601</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602</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560</v>
      </c>
      <c r="BQ50" s="1273"/>
      <c r="BR50" s="1273"/>
      <c r="BS50" s="1273"/>
      <c r="BT50" s="1273"/>
      <c r="BU50" s="1273"/>
      <c r="BV50" s="1273"/>
      <c r="BW50" s="1273"/>
      <c r="BX50" s="1273" t="s">
        <v>561</v>
      </c>
      <c r="BY50" s="1273"/>
      <c r="BZ50" s="1273"/>
      <c r="CA50" s="1273"/>
      <c r="CB50" s="1273"/>
      <c r="CC50" s="1273"/>
      <c r="CD50" s="1273"/>
      <c r="CE50" s="1273"/>
      <c r="CF50" s="1273" t="s">
        <v>562</v>
      </c>
      <c r="CG50" s="1273"/>
      <c r="CH50" s="1273"/>
      <c r="CI50" s="1273"/>
      <c r="CJ50" s="1273"/>
      <c r="CK50" s="1273"/>
      <c r="CL50" s="1273"/>
      <c r="CM50" s="1273"/>
      <c r="CN50" s="1273" t="s">
        <v>563</v>
      </c>
      <c r="CO50" s="1273"/>
      <c r="CP50" s="1273"/>
      <c r="CQ50" s="1273"/>
      <c r="CR50" s="1273"/>
      <c r="CS50" s="1273"/>
      <c r="CT50" s="1273"/>
      <c r="CU50" s="1273"/>
      <c r="CV50" s="1273" t="s">
        <v>564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603</v>
      </c>
      <c r="AO51" s="1277"/>
      <c r="AP51" s="1277"/>
      <c r="AQ51" s="1277"/>
      <c r="AR51" s="1277"/>
      <c r="AS51" s="1277"/>
      <c r="AT51" s="1277"/>
      <c r="AU51" s="1277"/>
      <c r="AV51" s="1277"/>
      <c r="AW51" s="1277"/>
      <c r="AX51" s="1277"/>
      <c r="AY51" s="1277"/>
      <c r="AZ51" s="1277"/>
      <c r="BA51" s="1277"/>
      <c r="BB51" s="1277" t="s">
        <v>604</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605</v>
      </c>
      <c r="BC53" s="1277"/>
      <c r="BD53" s="1277"/>
      <c r="BE53" s="1277"/>
      <c r="BF53" s="1277"/>
      <c r="BG53" s="1277"/>
      <c r="BH53" s="1277"/>
      <c r="BI53" s="1277"/>
      <c r="BJ53" s="1277"/>
      <c r="BK53" s="1277"/>
      <c r="BL53" s="1277"/>
      <c r="BM53" s="1277"/>
      <c r="BN53" s="1277"/>
      <c r="BO53" s="1277"/>
      <c r="BP53" s="1278">
        <v>53.1</v>
      </c>
      <c r="BQ53" s="1278"/>
      <c r="BR53" s="1278"/>
      <c r="BS53" s="1278"/>
      <c r="BT53" s="1278"/>
      <c r="BU53" s="1278"/>
      <c r="BV53" s="1278"/>
      <c r="BW53" s="1278"/>
      <c r="BX53" s="1278">
        <v>54.9</v>
      </c>
      <c r="BY53" s="1278"/>
      <c r="BZ53" s="1278"/>
      <c r="CA53" s="1278"/>
      <c r="CB53" s="1278"/>
      <c r="CC53" s="1278"/>
      <c r="CD53" s="1278"/>
      <c r="CE53" s="1278"/>
      <c r="CF53" s="1278">
        <v>56.5</v>
      </c>
      <c r="CG53" s="1278"/>
      <c r="CH53" s="1278"/>
      <c r="CI53" s="1278"/>
      <c r="CJ53" s="1278"/>
      <c r="CK53" s="1278"/>
      <c r="CL53" s="1278"/>
      <c r="CM53" s="1278"/>
      <c r="CN53" s="1278">
        <v>58</v>
      </c>
      <c r="CO53" s="1278"/>
      <c r="CP53" s="1278"/>
      <c r="CQ53" s="1278"/>
      <c r="CR53" s="1278"/>
      <c r="CS53" s="1278"/>
      <c r="CT53" s="1278"/>
      <c r="CU53" s="1278"/>
      <c r="CV53" s="1278">
        <v>59.6</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606</v>
      </c>
      <c r="AO55" s="1273"/>
      <c r="AP55" s="1273"/>
      <c r="AQ55" s="1273"/>
      <c r="AR55" s="1273"/>
      <c r="AS55" s="1273"/>
      <c r="AT55" s="1273"/>
      <c r="AU55" s="1273"/>
      <c r="AV55" s="1273"/>
      <c r="AW55" s="1273"/>
      <c r="AX55" s="1273"/>
      <c r="AY55" s="1273"/>
      <c r="AZ55" s="1273"/>
      <c r="BA55" s="1273"/>
      <c r="BB55" s="1277" t="s">
        <v>604</v>
      </c>
      <c r="BC55" s="1277"/>
      <c r="BD55" s="1277"/>
      <c r="BE55" s="1277"/>
      <c r="BF55" s="1277"/>
      <c r="BG55" s="1277"/>
      <c r="BH55" s="1277"/>
      <c r="BI55" s="1277"/>
      <c r="BJ55" s="1277"/>
      <c r="BK55" s="1277"/>
      <c r="BL55" s="1277"/>
      <c r="BM55" s="1277"/>
      <c r="BN55" s="1277"/>
      <c r="BO55" s="1277"/>
      <c r="BP55" s="1278">
        <v>19</v>
      </c>
      <c r="BQ55" s="1278"/>
      <c r="BR55" s="1278"/>
      <c r="BS55" s="1278"/>
      <c r="BT55" s="1278"/>
      <c r="BU55" s="1278"/>
      <c r="BV55" s="1278"/>
      <c r="BW55" s="1278"/>
      <c r="BX55" s="1278">
        <v>15.3</v>
      </c>
      <c r="BY55" s="1278"/>
      <c r="BZ55" s="1278"/>
      <c r="CA55" s="1278"/>
      <c r="CB55" s="1278"/>
      <c r="CC55" s="1278"/>
      <c r="CD55" s="1278"/>
      <c r="CE55" s="1278"/>
      <c r="CF55" s="1278">
        <v>14.9</v>
      </c>
      <c r="CG55" s="1278"/>
      <c r="CH55" s="1278"/>
      <c r="CI55" s="1278"/>
      <c r="CJ55" s="1278"/>
      <c r="CK55" s="1278"/>
      <c r="CL55" s="1278"/>
      <c r="CM55" s="1278"/>
      <c r="CN55" s="1278">
        <v>14.5</v>
      </c>
      <c r="CO55" s="1278"/>
      <c r="CP55" s="1278"/>
      <c r="CQ55" s="1278"/>
      <c r="CR55" s="1278"/>
      <c r="CS55" s="1278"/>
      <c r="CT55" s="1278"/>
      <c r="CU55" s="1278"/>
      <c r="CV55" s="1278">
        <v>13.3</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605</v>
      </c>
      <c r="BC57" s="1277"/>
      <c r="BD57" s="1277"/>
      <c r="BE57" s="1277"/>
      <c r="BF57" s="1277"/>
      <c r="BG57" s="1277"/>
      <c r="BH57" s="1277"/>
      <c r="BI57" s="1277"/>
      <c r="BJ57" s="1277"/>
      <c r="BK57" s="1277"/>
      <c r="BL57" s="1277"/>
      <c r="BM57" s="1277"/>
      <c r="BN57" s="1277"/>
      <c r="BO57" s="1277"/>
      <c r="BP57" s="1278">
        <v>56.1</v>
      </c>
      <c r="BQ57" s="1278"/>
      <c r="BR57" s="1278"/>
      <c r="BS57" s="1278"/>
      <c r="BT57" s="1278"/>
      <c r="BU57" s="1278"/>
      <c r="BV57" s="1278"/>
      <c r="BW57" s="1278"/>
      <c r="BX57" s="1278">
        <v>57.5</v>
      </c>
      <c r="BY57" s="1278"/>
      <c r="BZ57" s="1278"/>
      <c r="CA57" s="1278"/>
      <c r="CB57" s="1278"/>
      <c r="CC57" s="1278"/>
      <c r="CD57" s="1278"/>
      <c r="CE57" s="1278"/>
      <c r="CF57" s="1278">
        <v>58.5</v>
      </c>
      <c r="CG57" s="1278"/>
      <c r="CH57" s="1278"/>
      <c r="CI57" s="1278"/>
      <c r="CJ57" s="1278"/>
      <c r="CK57" s="1278"/>
      <c r="CL57" s="1278"/>
      <c r="CM57" s="1278"/>
      <c r="CN57" s="1278">
        <v>58.9</v>
      </c>
      <c r="CO57" s="1278"/>
      <c r="CP57" s="1278"/>
      <c r="CQ57" s="1278"/>
      <c r="CR57" s="1278"/>
      <c r="CS57" s="1278"/>
      <c r="CT57" s="1278"/>
      <c r="CU57" s="1278"/>
      <c r="CV57" s="1278">
        <v>61.4</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607</v>
      </c>
    </row>
    <row r="64" spans="1:109" x14ac:dyDescent="0.15">
      <c r="B64" s="1248"/>
      <c r="G64" s="1255"/>
      <c r="I64" s="1288"/>
      <c r="J64" s="1288"/>
      <c r="K64" s="1288"/>
      <c r="L64" s="1288"/>
      <c r="M64" s="1288"/>
      <c r="N64" s="1289"/>
      <c r="AM64" s="1255"/>
      <c r="AN64" s="1255" t="s">
        <v>600</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608</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602</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560</v>
      </c>
      <c r="BQ72" s="1273"/>
      <c r="BR72" s="1273"/>
      <c r="BS72" s="1273"/>
      <c r="BT72" s="1273"/>
      <c r="BU72" s="1273"/>
      <c r="BV72" s="1273"/>
      <c r="BW72" s="1273"/>
      <c r="BX72" s="1273" t="s">
        <v>561</v>
      </c>
      <c r="BY72" s="1273"/>
      <c r="BZ72" s="1273"/>
      <c r="CA72" s="1273"/>
      <c r="CB72" s="1273"/>
      <c r="CC72" s="1273"/>
      <c r="CD72" s="1273"/>
      <c r="CE72" s="1273"/>
      <c r="CF72" s="1273" t="s">
        <v>562</v>
      </c>
      <c r="CG72" s="1273"/>
      <c r="CH72" s="1273"/>
      <c r="CI72" s="1273"/>
      <c r="CJ72" s="1273"/>
      <c r="CK72" s="1273"/>
      <c r="CL72" s="1273"/>
      <c r="CM72" s="1273"/>
      <c r="CN72" s="1273" t="s">
        <v>563</v>
      </c>
      <c r="CO72" s="1273"/>
      <c r="CP72" s="1273"/>
      <c r="CQ72" s="1273"/>
      <c r="CR72" s="1273"/>
      <c r="CS72" s="1273"/>
      <c r="CT72" s="1273"/>
      <c r="CU72" s="1273"/>
      <c r="CV72" s="1273" t="s">
        <v>564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603</v>
      </c>
      <c r="AO73" s="1277"/>
      <c r="AP73" s="1277"/>
      <c r="AQ73" s="1277"/>
      <c r="AR73" s="1277"/>
      <c r="AS73" s="1277"/>
      <c r="AT73" s="1277"/>
      <c r="AU73" s="1277"/>
      <c r="AV73" s="1277"/>
      <c r="AW73" s="1277"/>
      <c r="AX73" s="1277"/>
      <c r="AY73" s="1277"/>
      <c r="AZ73" s="1277"/>
      <c r="BA73" s="1277"/>
      <c r="BB73" s="1277" t="s">
        <v>604</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609</v>
      </c>
      <c r="BC75" s="1277"/>
      <c r="BD75" s="1277"/>
      <c r="BE75" s="1277"/>
      <c r="BF75" s="1277"/>
      <c r="BG75" s="1277"/>
      <c r="BH75" s="1277"/>
      <c r="BI75" s="1277"/>
      <c r="BJ75" s="1277"/>
      <c r="BK75" s="1277"/>
      <c r="BL75" s="1277"/>
      <c r="BM75" s="1277"/>
      <c r="BN75" s="1277"/>
      <c r="BO75" s="1277"/>
      <c r="BP75" s="1278">
        <v>-0.6</v>
      </c>
      <c r="BQ75" s="1278"/>
      <c r="BR75" s="1278"/>
      <c r="BS75" s="1278"/>
      <c r="BT75" s="1278"/>
      <c r="BU75" s="1278"/>
      <c r="BV75" s="1278"/>
      <c r="BW75" s="1278"/>
      <c r="BX75" s="1278">
        <v>-1.4</v>
      </c>
      <c r="BY75" s="1278"/>
      <c r="BZ75" s="1278"/>
      <c r="CA75" s="1278"/>
      <c r="CB75" s="1278"/>
      <c r="CC75" s="1278"/>
      <c r="CD75" s="1278"/>
      <c r="CE75" s="1278"/>
      <c r="CF75" s="1278">
        <v>-2.1</v>
      </c>
      <c r="CG75" s="1278"/>
      <c r="CH75" s="1278"/>
      <c r="CI75" s="1278"/>
      <c r="CJ75" s="1278"/>
      <c r="CK75" s="1278"/>
      <c r="CL75" s="1278"/>
      <c r="CM75" s="1278"/>
      <c r="CN75" s="1278">
        <v>-2.8</v>
      </c>
      <c r="CO75" s="1278"/>
      <c r="CP75" s="1278"/>
      <c r="CQ75" s="1278"/>
      <c r="CR75" s="1278"/>
      <c r="CS75" s="1278"/>
      <c r="CT75" s="1278"/>
      <c r="CU75" s="1278"/>
      <c r="CV75" s="1278">
        <v>-1.8</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606</v>
      </c>
      <c r="AO77" s="1273"/>
      <c r="AP77" s="1273"/>
      <c r="AQ77" s="1273"/>
      <c r="AR77" s="1273"/>
      <c r="AS77" s="1273"/>
      <c r="AT77" s="1273"/>
      <c r="AU77" s="1273"/>
      <c r="AV77" s="1273"/>
      <c r="AW77" s="1273"/>
      <c r="AX77" s="1273"/>
      <c r="AY77" s="1273"/>
      <c r="AZ77" s="1273"/>
      <c r="BA77" s="1273"/>
      <c r="BB77" s="1277" t="s">
        <v>604</v>
      </c>
      <c r="BC77" s="1277"/>
      <c r="BD77" s="1277"/>
      <c r="BE77" s="1277"/>
      <c r="BF77" s="1277"/>
      <c r="BG77" s="1277"/>
      <c r="BH77" s="1277"/>
      <c r="BI77" s="1277"/>
      <c r="BJ77" s="1277"/>
      <c r="BK77" s="1277"/>
      <c r="BL77" s="1277"/>
      <c r="BM77" s="1277"/>
      <c r="BN77" s="1277"/>
      <c r="BO77" s="1277"/>
      <c r="BP77" s="1278">
        <v>19</v>
      </c>
      <c r="BQ77" s="1278"/>
      <c r="BR77" s="1278"/>
      <c r="BS77" s="1278"/>
      <c r="BT77" s="1278"/>
      <c r="BU77" s="1278"/>
      <c r="BV77" s="1278"/>
      <c r="BW77" s="1278"/>
      <c r="BX77" s="1278">
        <v>15.3</v>
      </c>
      <c r="BY77" s="1278"/>
      <c r="BZ77" s="1278"/>
      <c r="CA77" s="1278"/>
      <c r="CB77" s="1278"/>
      <c r="CC77" s="1278"/>
      <c r="CD77" s="1278"/>
      <c r="CE77" s="1278"/>
      <c r="CF77" s="1278">
        <v>14.9</v>
      </c>
      <c r="CG77" s="1278"/>
      <c r="CH77" s="1278"/>
      <c r="CI77" s="1278"/>
      <c r="CJ77" s="1278"/>
      <c r="CK77" s="1278"/>
      <c r="CL77" s="1278"/>
      <c r="CM77" s="1278"/>
      <c r="CN77" s="1278">
        <v>14.5</v>
      </c>
      <c r="CO77" s="1278"/>
      <c r="CP77" s="1278"/>
      <c r="CQ77" s="1278"/>
      <c r="CR77" s="1278"/>
      <c r="CS77" s="1278"/>
      <c r="CT77" s="1278"/>
      <c r="CU77" s="1278"/>
      <c r="CV77" s="1278">
        <v>13.3</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609</v>
      </c>
      <c r="BC79" s="1277"/>
      <c r="BD79" s="1277"/>
      <c r="BE79" s="1277"/>
      <c r="BF79" s="1277"/>
      <c r="BG79" s="1277"/>
      <c r="BH79" s="1277"/>
      <c r="BI79" s="1277"/>
      <c r="BJ79" s="1277"/>
      <c r="BK79" s="1277"/>
      <c r="BL79" s="1277"/>
      <c r="BM79" s="1277"/>
      <c r="BN79" s="1277"/>
      <c r="BO79" s="1277"/>
      <c r="BP79" s="1278">
        <v>8.5</v>
      </c>
      <c r="BQ79" s="1278"/>
      <c r="BR79" s="1278"/>
      <c r="BS79" s="1278"/>
      <c r="BT79" s="1278"/>
      <c r="BU79" s="1278"/>
      <c r="BV79" s="1278"/>
      <c r="BW79" s="1278"/>
      <c r="BX79" s="1278">
        <v>8.5</v>
      </c>
      <c r="BY79" s="1278"/>
      <c r="BZ79" s="1278"/>
      <c r="CA79" s="1278"/>
      <c r="CB79" s="1278"/>
      <c r="CC79" s="1278"/>
      <c r="CD79" s="1278"/>
      <c r="CE79" s="1278"/>
      <c r="CF79" s="1278">
        <v>8.5</v>
      </c>
      <c r="CG79" s="1278"/>
      <c r="CH79" s="1278"/>
      <c r="CI79" s="1278"/>
      <c r="CJ79" s="1278"/>
      <c r="CK79" s="1278"/>
      <c r="CL79" s="1278"/>
      <c r="CM79" s="1278"/>
      <c r="CN79" s="1278">
        <v>8.4</v>
      </c>
      <c r="CO79" s="1278"/>
      <c r="CP79" s="1278"/>
      <c r="CQ79" s="1278"/>
      <c r="CR79" s="1278"/>
      <c r="CS79" s="1278"/>
      <c r="CT79" s="1278"/>
      <c r="CU79" s="1278"/>
      <c r="CV79" s="1278">
        <v>8.4</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1C/NqiwyXI65xmHP+9A5IhBNWXNnbXE06GmSTRBwjxFeQQ14rDn+N7gVihFNNSXgX1rUZCukx1sCygfHxMBqjA==" saltValue="uteji3H9trt5wL1C/Xfxc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46278-A7FB-4A37-9E0C-B747BD9C9532}">
  <sheetPr>
    <pageSetUpPr fitToPage="1"/>
  </sheetPr>
  <dimension ref="A1:DR125"/>
  <sheetViews>
    <sheetView showGridLines="0" topLeftCell="A53" zoomScale="55" zoomScaleNormal="55" zoomScaleSheetLayoutView="70" workbookViewId="0">
      <selection activeCell="AL68" sqref="AL6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tFaoWP82jwtU3bd/zjnkRr6Fe5FArUac78MLrftS/+CBXSHytTlZS/D6ymjN7a+653Yd6S0IP0AVRH5VZMPM8Q==" saltValue="G7w4WqY82VAqvrAMgJUF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34AED3-7922-4ACD-BE35-B007BF2B9F6C}">
  <sheetPr>
    <pageSetUpPr fitToPage="1"/>
  </sheetPr>
  <dimension ref="A1:DR125"/>
  <sheetViews>
    <sheetView showGridLines="0" topLeftCell="A59" zoomScale="55" zoomScaleNormal="55" zoomScaleSheetLayoutView="55" workbookViewId="0">
      <selection activeCell="AL68" sqref="AL68"/>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507</v>
      </c>
    </row>
  </sheetData>
  <sheetProtection algorithmName="SHA-512" hashValue="3IK/aJlJ6DXfAoabXmXF6jiI7yEJipttLwPNd/FMscSXYWVQPq51SvMiOyz/FGrHwp7OLCqpRkH4cDRl6fRF9A==" saltValue="jO6sHycoNwoygHAQj9x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123827</v>
      </c>
      <c r="E3" s="153"/>
      <c r="F3" s="154">
        <v>85042</v>
      </c>
      <c r="G3" s="155"/>
      <c r="H3" s="156"/>
    </row>
    <row r="4" spans="1:8" x14ac:dyDescent="0.15">
      <c r="A4" s="157"/>
      <c r="B4" s="158"/>
      <c r="C4" s="159"/>
      <c r="D4" s="160">
        <v>83760</v>
      </c>
      <c r="E4" s="161"/>
      <c r="F4" s="162">
        <v>50806</v>
      </c>
      <c r="G4" s="163"/>
      <c r="H4" s="164"/>
    </row>
    <row r="5" spans="1:8" x14ac:dyDescent="0.15">
      <c r="A5" s="145" t="s">
        <v>552</v>
      </c>
      <c r="B5" s="150"/>
      <c r="C5" s="151"/>
      <c r="D5" s="152">
        <v>99143</v>
      </c>
      <c r="E5" s="153"/>
      <c r="F5" s="154">
        <v>83774</v>
      </c>
      <c r="G5" s="155"/>
      <c r="H5" s="156"/>
    </row>
    <row r="6" spans="1:8" x14ac:dyDescent="0.15">
      <c r="A6" s="157"/>
      <c r="B6" s="158"/>
      <c r="C6" s="159"/>
      <c r="D6" s="160">
        <v>71140</v>
      </c>
      <c r="E6" s="161"/>
      <c r="F6" s="162">
        <v>52179</v>
      </c>
      <c r="G6" s="163"/>
      <c r="H6" s="164"/>
    </row>
    <row r="7" spans="1:8" x14ac:dyDescent="0.15">
      <c r="A7" s="145" t="s">
        <v>553</v>
      </c>
      <c r="B7" s="150"/>
      <c r="C7" s="151"/>
      <c r="D7" s="152">
        <v>134971</v>
      </c>
      <c r="E7" s="153"/>
      <c r="F7" s="154">
        <v>132981</v>
      </c>
      <c r="G7" s="155"/>
      <c r="H7" s="156"/>
    </row>
    <row r="8" spans="1:8" x14ac:dyDescent="0.15">
      <c r="A8" s="157"/>
      <c r="B8" s="158"/>
      <c r="C8" s="159"/>
      <c r="D8" s="160">
        <v>88562</v>
      </c>
      <c r="E8" s="161"/>
      <c r="F8" s="162">
        <v>56973</v>
      </c>
      <c r="G8" s="163"/>
      <c r="H8" s="164"/>
    </row>
    <row r="9" spans="1:8" x14ac:dyDescent="0.15">
      <c r="A9" s="145" t="s">
        <v>554</v>
      </c>
      <c r="B9" s="150"/>
      <c r="C9" s="151"/>
      <c r="D9" s="152">
        <v>139912</v>
      </c>
      <c r="E9" s="153"/>
      <c r="F9" s="154">
        <v>128523</v>
      </c>
      <c r="G9" s="155"/>
      <c r="H9" s="156"/>
    </row>
    <row r="10" spans="1:8" x14ac:dyDescent="0.15">
      <c r="A10" s="157"/>
      <c r="B10" s="158"/>
      <c r="C10" s="159"/>
      <c r="D10" s="160">
        <v>98161</v>
      </c>
      <c r="E10" s="161"/>
      <c r="F10" s="162">
        <v>56792</v>
      </c>
      <c r="G10" s="163"/>
      <c r="H10" s="164"/>
    </row>
    <row r="11" spans="1:8" x14ac:dyDescent="0.15">
      <c r="A11" s="145" t="s">
        <v>555</v>
      </c>
      <c r="B11" s="150"/>
      <c r="C11" s="151"/>
      <c r="D11" s="152">
        <v>90102</v>
      </c>
      <c r="E11" s="153"/>
      <c r="F11" s="154">
        <v>92919</v>
      </c>
      <c r="G11" s="155"/>
      <c r="H11" s="156"/>
    </row>
    <row r="12" spans="1:8" x14ac:dyDescent="0.15">
      <c r="A12" s="157"/>
      <c r="B12" s="158"/>
      <c r="C12" s="165"/>
      <c r="D12" s="160">
        <v>47411</v>
      </c>
      <c r="E12" s="161"/>
      <c r="F12" s="162">
        <v>54128</v>
      </c>
      <c r="G12" s="163"/>
      <c r="H12" s="164"/>
    </row>
    <row r="13" spans="1:8" x14ac:dyDescent="0.15">
      <c r="A13" s="145"/>
      <c r="B13" s="150"/>
      <c r="C13" s="166"/>
      <c r="D13" s="167">
        <v>117591</v>
      </c>
      <c r="E13" s="168"/>
      <c r="F13" s="169">
        <v>104648</v>
      </c>
      <c r="G13" s="170"/>
      <c r="H13" s="156"/>
    </row>
    <row r="14" spans="1:8" x14ac:dyDescent="0.15">
      <c r="A14" s="157"/>
      <c r="B14" s="158"/>
      <c r="C14" s="159"/>
      <c r="D14" s="160">
        <v>77807</v>
      </c>
      <c r="E14" s="161"/>
      <c r="F14" s="162">
        <v>54176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6.93</v>
      </c>
      <c r="C19" s="171">
        <f>ROUND(VALUE(SUBSTITUTE(実質収支比率等に係る経年分析!G$48,"▲","-")),2)</f>
        <v>7.01</v>
      </c>
      <c r="D19" s="171">
        <f>ROUND(VALUE(SUBSTITUTE(実質収支比率等に係る経年分析!H$48,"▲","-")),2)</f>
        <v>8.52</v>
      </c>
      <c r="E19" s="171">
        <f>ROUND(VALUE(SUBSTITUTE(実質収支比率等に係る経年分析!I$48,"▲","-")),2)</f>
        <v>6.79</v>
      </c>
      <c r="F19" s="171">
        <f>ROUND(VALUE(SUBSTITUTE(実質収支比率等に係る経年分析!J$48,"▲","-")),2)</f>
        <v>9.5399999999999991</v>
      </c>
    </row>
    <row r="20" spans="1:11" x14ac:dyDescent="0.15">
      <c r="A20" s="171" t="s">
        <v>55</v>
      </c>
      <c r="B20" s="171">
        <f>ROUND(VALUE(SUBSTITUTE(実質収支比率等に係る経年分析!F$47,"▲","-")),2)</f>
        <v>23.17</v>
      </c>
      <c r="C20" s="171">
        <f>ROUND(VALUE(SUBSTITUTE(実質収支比率等に係る経年分析!G$47,"▲","-")),2)</f>
        <v>24.64</v>
      </c>
      <c r="D20" s="171">
        <f>ROUND(VALUE(SUBSTITUTE(実質収支比率等に係る経年分析!H$47,"▲","-")),2)</f>
        <v>24.18</v>
      </c>
      <c r="E20" s="171">
        <f>ROUND(VALUE(SUBSTITUTE(実質収支比率等に係る経年分析!I$47,"▲","-")),2)</f>
        <v>26.25</v>
      </c>
      <c r="F20" s="171">
        <f>ROUND(VALUE(SUBSTITUTE(実質収支比率等に係る経年分析!J$47,"▲","-")),2)</f>
        <v>23.72</v>
      </c>
    </row>
    <row r="21" spans="1:11" x14ac:dyDescent="0.15">
      <c r="A21" s="171" t="s">
        <v>56</v>
      </c>
      <c r="B21" s="171">
        <f>IF(ISNUMBER(VALUE(SUBSTITUTE(実質収支比率等に係る経年分析!F$49,"▲","-"))),ROUND(VALUE(SUBSTITUTE(実質収支比率等に係る経年分析!F$49,"▲","-")),2),NA())</f>
        <v>10.18</v>
      </c>
      <c r="C21" s="171">
        <f>IF(ISNUMBER(VALUE(SUBSTITUTE(実質収支比率等に係る経年分析!G$49,"▲","-"))),ROUND(VALUE(SUBSTITUTE(実質収支比率等に係る経年分析!G$49,"▲","-")),2),NA())</f>
        <v>9.85</v>
      </c>
      <c r="D21" s="171">
        <f>IF(ISNUMBER(VALUE(SUBSTITUTE(実質収支比率等に係る経年分析!H$49,"▲","-"))),ROUND(VALUE(SUBSTITUTE(実質収支比率等に係る経年分析!H$49,"▲","-")),2),NA())</f>
        <v>8.9700000000000006</v>
      </c>
      <c r="E21" s="171">
        <f>IF(ISNUMBER(VALUE(SUBSTITUTE(実質収支比率等に係る経年分析!I$49,"▲","-"))),ROUND(VALUE(SUBSTITUTE(実質収支比率等に係る経年分析!I$49,"▲","-")),2),NA())</f>
        <v>8.75</v>
      </c>
      <c r="F21" s="171">
        <f>IF(ISNUMBER(VALUE(SUBSTITUTE(実質収支比率等に係る経年分析!J$49,"▲","-"))),ROUND(VALUE(SUBSTITUTE(実質収支比率等に係る経年分析!J$49,"▲","-")),2),NA())</f>
        <v>7.86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0.28999999999999998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1.83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交通船特別会計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1.1599999999999999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1.39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1.1000000000000001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0.73</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0.84</v>
      </c>
    </row>
    <row r="33" spans="1:16" x14ac:dyDescent="0.15">
      <c r="A33" s="172" t="str">
        <f>IF(連結実質赤字比率に係る赤字・黒字の構成分析!C$37="",NA(),連結実質赤字比率に係る赤字・黒字の構成分析!C$37)</f>
        <v>工業用水道事業会計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2.4300000000000002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2.33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2.19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2.2599999999999998</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6.78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9.5399999999999991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8.3000000000000007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9.26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10.27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3013</v>
      </c>
      <c r="E42" s="173"/>
      <c r="F42" s="173"/>
      <c r="G42" s="173">
        <f>'実質公債費比率（分子）の構造'!L$52</f>
        <v>3013</v>
      </c>
      <c r="H42" s="173"/>
      <c r="I42" s="173"/>
      <c r="J42" s="173">
        <f>'実質公債費比率（分子）の構造'!M$52</f>
        <v>3008</v>
      </c>
      <c r="K42" s="173"/>
      <c r="L42" s="173"/>
      <c r="M42" s="173">
        <f>'実質公債費比率（分子）の構造'!N$52</f>
        <v>3002</v>
      </c>
      <c r="N42" s="173"/>
      <c r="O42" s="173"/>
      <c r="P42" s="173">
        <f>'実質公債費比率（分子）の構造'!O$52</f>
        <v>2700</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f>'実質公債費比率（分子）の構造'!O$51</f>
        <v>1</v>
      </c>
      <c r="O43" s="173"/>
      <c r="P43" s="173"/>
    </row>
    <row r="44" spans="1:16" x14ac:dyDescent="0.15">
      <c r="A44" s="173" t="s">
        <v>65</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707</v>
      </c>
      <c r="C46" s="173"/>
      <c r="D46" s="173"/>
      <c r="E46" s="173">
        <f>'実質公債費比率（分子）の構造'!L$48</f>
        <v>720</v>
      </c>
      <c r="F46" s="173"/>
      <c r="G46" s="173"/>
      <c r="H46" s="173">
        <f>'実質公債費比率（分子）の構造'!M$48</f>
        <v>723</v>
      </c>
      <c r="I46" s="173"/>
      <c r="J46" s="173"/>
      <c r="K46" s="173">
        <f>'実質公債費比率（分子）の構造'!N$48</f>
        <v>730</v>
      </c>
      <c r="L46" s="173"/>
      <c r="M46" s="173"/>
      <c r="N46" s="173">
        <f>'実質公債費比率（分子）の構造'!O$48</f>
        <v>718</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2220</v>
      </c>
      <c r="C49" s="173"/>
      <c r="D49" s="173"/>
      <c r="E49" s="173">
        <f>'実質公債費比率（分子）の構造'!L$45</f>
        <v>2032</v>
      </c>
      <c r="F49" s="173"/>
      <c r="G49" s="173"/>
      <c r="H49" s="173">
        <f>'実質公債費比率（分子）の構造'!M$45</f>
        <v>2005</v>
      </c>
      <c r="I49" s="173"/>
      <c r="J49" s="173"/>
      <c r="K49" s="173">
        <f>'実質公債費比率（分子）の構造'!N$45</f>
        <v>1995</v>
      </c>
      <c r="L49" s="173"/>
      <c r="M49" s="173"/>
      <c r="N49" s="173">
        <f>'実質公債費比率（分子）の構造'!O$45</f>
        <v>2006</v>
      </c>
      <c r="O49" s="173"/>
      <c r="P49" s="173"/>
    </row>
    <row r="50" spans="1:16" x14ac:dyDescent="0.15">
      <c r="A50" s="173" t="s">
        <v>71</v>
      </c>
      <c r="B50" s="173" t="e">
        <f>NA()</f>
        <v>#N/A</v>
      </c>
      <c r="C50" s="173">
        <f>IF(ISNUMBER('実質公債費比率（分子）の構造'!K$53),'実質公債費比率（分子）の構造'!K$53,NA())</f>
        <v>-86</v>
      </c>
      <c r="D50" s="173" t="e">
        <f>NA()</f>
        <v>#N/A</v>
      </c>
      <c r="E50" s="173" t="e">
        <f>NA()</f>
        <v>#N/A</v>
      </c>
      <c r="F50" s="173">
        <f>IF(ISNUMBER('実質公債費比率（分子）の構造'!L$53),'実質公債費比率（分子）の構造'!L$53,NA())</f>
        <v>-261</v>
      </c>
      <c r="G50" s="173" t="e">
        <f>NA()</f>
        <v>#N/A</v>
      </c>
      <c r="H50" s="173" t="e">
        <f>NA()</f>
        <v>#N/A</v>
      </c>
      <c r="I50" s="173">
        <f>IF(ISNUMBER('実質公債費比率（分子）の構造'!M$53),'実質公債費比率（分子）の構造'!M$53,NA())</f>
        <v>-280</v>
      </c>
      <c r="J50" s="173" t="e">
        <f>NA()</f>
        <v>#N/A</v>
      </c>
      <c r="K50" s="173" t="e">
        <f>NA()</f>
        <v>#N/A</v>
      </c>
      <c r="L50" s="173">
        <f>IF(ISNUMBER('実質公債費比率（分子）の構造'!N$53),'実質公債費比率（分子）の構造'!N$53,NA())</f>
        <v>-276</v>
      </c>
      <c r="M50" s="173" t="e">
        <f>NA()</f>
        <v>#N/A</v>
      </c>
      <c r="N50" s="173" t="e">
        <f>NA()</f>
        <v>#N/A</v>
      </c>
      <c r="O50" s="173">
        <f>IF(ISNUMBER('実質公債費比率（分子）の構造'!O$53),'実質公債費比率（分子）の構造'!O$53,NA())</f>
        <v>25</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25678</v>
      </c>
      <c r="E56" s="172"/>
      <c r="F56" s="172"/>
      <c r="G56" s="172">
        <f>'将来負担比率（分子）の構造'!J$52</f>
        <v>25052</v>
      </c>
      <c r="H56" s="172"/>
      <c r="I56" s="172"/>
      <c r="J56" s="172">
        <f>'将来負担比率（分子）の構造'!K$52</f>
        <v>24724</v>
      </c>
      <c r="K56" s="172"/>
      <c r="L56" s="172"/>
      <c r="M56" s="172">
        <f>'将来負担比率（分子）の構造'!L$52</f>
        <v>24235</v>
      </c>
      <c r="N56" s="172"/>
      <c r="O56" s="172"/>
      <c r="P56" s="172">
        <f>'将来負担比率（分子）の構造'!M$52</f>
        <v>23472</v>
      </c>
    </row>
    <row r="57" spans="1:16" x14ac:dyDescent="0.15">
      <c r="A57" s="172" t="s">
        <v>42</v>
      </c>
      <c r="B57" s="172"/>
      <c r="C57" s="172"/>
      <c r="D57" s="172">
        <f>'将来負担比率（分子）の構造'!I$51</f>
        <v>939</v>
      </c>
      <c r="E57" s="172"/>
      <c r="F57" s="172"/>
      <c r="G57" s="172">
        <f>'将来負担比率（分子）の構造'!J$51</f>
        <v>894</v>
      </c>
      <c r="H57" s="172"/>
      <c r="I57" s="172"/>
      <c r="J57" s="172">
        <f>'将来負担比率（分子）の構造'!K$51</f>
        <v>882</v>
      </c>
      <c r="K57" s="172"/>
      <c r="L57" s="172"/>
      <c r="M57" s="172">
        <f>'将来負担比率（分子）の構造'!L$51</f>
        <v>965</v>
      </c>
      <c r="N57" s="172"/>
      <c r="O57" s="172"/>
      <c r="P57" s="172">
        <f>'将来負担比率（分子）の構造'!M$51</f>
        <v>1010</v>
      </c>
    </row>
    <row r="58" spans="1:16" x14ac:dyDescent="0.15">
      <c r="A58" s="172" t="s">
        <v>41</v>
      </c>
      <c r="B58" s="172"/>
      <c r="C58" s="172"/>
      <c r="D58" s="172">
        <f>'将来負担比率（分子）の構造'!I$50</f>
        <v>13475</v>
      </c>
      <c r="E58" s="172"/>
      <c r="F58" s="172"/>
      <c r="G58" s="172">
        <f>'将来負担比率（分子）の構造'!J$50</f>
        <v>13714</v>
      </c>
      <c r="H58" s="172"/>
      <c r="I58" s="172"/>
      <c r="J58" s="172">
        <f>'将来負担比率（分子）の構造'!K$50</f>
        <v>13454</v>
      </c>
      <c r="K58" s="172"/>
      <c r="L58" s="172"/>
      <c r="M58" s="172">
        <f>'将来負担比率（分子）の構造'!L$50</f>
        <v>13612</v>
      </c>
      <c r="N58" s="172"/>
      <c r="O58" s="172"/>
      <c r="P58" s="172">
        <f>'将来負担比率（分子）の構造'!M$50</f>
        <v>14331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16</v>
      </c>
      <c r="C61" s="172"/>
      <c r="D61" s="172"/>
      <c r="E61" s="172">
        <f>'将来負担比率（分子）の構造'!J$46</f>
        <v>15</v>
      </c>
      <c r="F61" s="172"/>
      <c r="G61" s="172"/>
      <c r="H61" s="172">
        <f>'将来負担比率（分子）の構造'!K$46</f>
        <v>14</v>
      </c>
      <c r="I61" s="172"/>
      <c r="J61" s="172"/>
      <c r="K61" s="172">
        <f>'将来負担比率（分子）の構造'!L$46</f>
        <v>13</v>
      </c>
      <c r="L61" s="172"/>
      <c r="M61" s="172"/>
      <c r="N61" s="172">
        <f>'将来負担比率（分子）の構造'!M$46</f>
        <v>12</v>
      </c>
      <c r="O61" s="172"/>
      <c r="P61" s="172"/>
    </row>
    <row r="62" spans="1:16" x14ac:dyDescent="0.15">
      <c r="A62" s="172" t="s">
        <v>35</v>
      </c>
      <c r="B62" s="172">
        <f>'将来負担比率（分子）の構造'!I$45</f>
        <v>3522</v>
      </c>
      <c r="C62" s="172"/>
      <c r="D62" s="172"/>
      <c r="E62" s="172">
        <f>'将来負担比率（分子）の構造'!J$45</f>
        <v>3434</v>
      </c>
      <c r="F62" s="172"/>
      <c r="G62" s="172"/>
      <c r="H62" s="172">
        <f>'将来負担比率（分子）の構造'!K$45</f>
        <v>3485</v>
      </c>
      <c r="I62" s="172"/>
      <c r="J62" s="172"/>
      <c r="K62" s="172">
        <f>'将来負担比率（分子）の構造'!L$45</f>
        <v>3437</v>
      </c>
      <c r="L62" s="172"/>
      <c r="M62" s="172"/>
      <c r="N62" s="172">
        <f>'将来負担比率（分子）の構造'!M$45</f>
        <v>3375</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6654</v>
      </c>
      <c r="C64" s="172"/>
      <c r="D64" s="172"/>
      <c r="E64" s="172">
        <f>'将来負担比率（分子）の構造'!J$43</f>
        <v>6928</v>
      </c>
      <c r="F64" s="172"/>
      <c r="G64" s="172"/>
      <c r="H64" s="172">
        <f>'将来負担比率（分子）の構造'!K$43</f>
        <v>7793</v>
      </c>
      <c r="I64" s="172"/>
      <c r="J64" s="172"/>
      <c r="K64" s="172">
        <f>'将来負担比率（分子）の構造'!L$43</f>
        <v>8897</v>
      </c>
      <c r="L64" s="172"/>
      <c r="M64" s="172"/>
      <c r="N64" s="172">
        <f>'将来負担比率（分子）の構造'!M$43</f>
        <v>9289</v>
      </c>
      <c r="O64" s="172"/>
      <c r="P64" s="172"/>
    </row>
    <row r="65" spans="1:16" x14ac:dyDescent="0.15">
      <c r="A65" s="172" t="s">
        <v>32</v>
      </c>
      <c r="B65" s="172">
        <f>'将来負担比率（分子）の構造'!I$42</f>
        <v>11</v>
      </c>
      <c r="C65" s="172"/>
      <c r="D65" s="172"/>
      <c r="E65" s="172">
        <f>'将来負担比率（分子）の構造'!J$42</f>
        <v>5</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20049</v>
      </c>
      <c r="C66" s="172"/>
      <c r="D66" s="172"/>
      <c r="E66" s="172">
        <f>'将来負担比率（分子）の構造'!J$41</f>
        <v>19947</v>
      </c>
      <c r="F66" s="172"/>
      <c r="G66" s="172"/>
      <c r="H66" s="172">
        <f>'将来負担比率（分子）の構造'!K$41</f>
        <v>20292</v>
      </c>
      <c r="I66" s="172"/>
      <c r="J66" s="172"/>
      <c r="K66" s="172">
        <f>'将来負担比率（分子）の構造'!L$41</f>
        <v>20616</v>
      </c>
      <c r="L66" s="172"/>
      <c r="M66" s="172"/>
      <c r="N66" s="172">
        <f>'将来負担比率（分子）の構造'!M$41</f>
        <v>19802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2992</v>
      </c>
      <c r="C72" s="176">
        <f>基金残高に係る経年分析!G55</f>
        <v>3262</v>
      </c>
      <c r="D72" s="176">
        <f>基金残高に係る経年分析!H55</f>
        <v>2938</v>
      </c>
    </row>
    <row r="73" spans="1:16" x14ac:dyDescent="0.15">
      <c r="A73" s="175" t="s">
        <v>78</v>
      </c>
      <c r="B73" s="176">
        <f>基金残高に係る経年分析!F56</f>
        <v>781</v>
      </c>
      <c r="C73" s="176">
        <f>基金残高に係る経年分析!G56</f>
        <v>295</v>
      </c>
      <c r="D73" s="176">
        <f>基金残高に係る経年分析!H56</f>
        <v>1037</v>
      </c>
    </row>
    <row r="74" spans="1:16" x14ac:dyDescent="0.15">
      <c r="A74" s="175" t="s">
        <v>79</v>
      </c>
      <c r="B74" s="176">
        <f>基金残高に係る経年分析!F57</f>
        <v>11928</v>
      </c>
      <c r="C74" s="176">
        <f>基金残高に係る経年分析!G57</f>
        <v>12191</v>
      </c>
      <c r="D74" s="176">
        <f>基金残高に係る経年分析!H57</f>
        <v>12457</v>
      </c>
    </row>
  </sheetData>
  <sheetProtection algorithmName="SHA-512" hashValue="VbU8zjofEicwbbwN7BdghZIs0d4gslwVv5jL4cVmMalYvy10Tw/s9h01ixhreln+AcZJQT18HXmaUXxZMa+pQQ==" saltValue="9rwDW+bLpvnuG/jerk/P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A16" workbookViewId="0">
      <selection activeCell="AD26" sqref="AD26:AK26"/>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214</v>
      </c>
      <c r="DI1" s="747"/>
      <c r="DJ1" s="747"/>
      <c r="DK1" s="747"/>
      <c r="DL1" s="747"/>
      <c r="DM1" s="747"/>
      <c r="DN1" s="748"/>
      <c r="DO1" s="212"/>
      <c r="DP1" s="746" t="s">
        <v>215</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3" t="s">
        <v>223</v>
      </c>
      <c r="AQ4" s="743"/>
      <c r="AR4" s="743"/>
      <c r="AS4" s="743"/>
      <c r="AT4" s="743"/>
      <c r="AU4" s="743"/>
      <c r="AV4" s="743"/>
      <c r="AW4" s="743"/>
      <c r="AX4" s="743"/>
      <c r="AY4" s="743"/>
      <c r="AZ4" s="743"/>
      <c r="BA4" s="743"/>
      <c r="BB4" s="743"/>
      <c r="BC4" s="743"/>
      <c r="BD4" s="743"/>
      <c r="BE4" s="743"/>
      <c r="BF4" s="743"/>
      <c r="BG4" s="743" t="s">
        <v>224</v>
      </c>
      <c r="BH4" s="743"/>
      <c r="BI4" s="743"/>
      <c r="BJ4" s="743"/>
      <c r="BK4" s="743"/>
      <c r="BL4" s="743"/>
      <c r="BM4" s="743"/>
      <c r="BN4" s="743"/>
      <c r="BO4" s="743" t="s">
        <v>221</v>
      </c>
      <c r="BP4" s="743"/>
      <c r="BQ4" s="743"/>
      <c r="BR4" s="743"/>
      <c r="BS4" s="743" t="s">
        <v>225</v>
      </c>
      <c r="BT4" s="743"/>
      <c r="BU4" s="743"/>
      <c r="BV4" s="743"/>
      <c r="BW4" s="743"/>
      <c r="BX4" s="743"/>
      <c r="BY4" s="743"/>
      <c r="BZ4" s="743"/>
      <c r="CA4" s="743"/>
      <c r="CB4" s="743"/>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227</v>
      </c>
      <c r="C5" s="697"/>
      <c r="D5" s="697"/>
      <c r="E5" s="697"/>
      <c r="F5" s="697"/>
      <c r="G5" s="697"/>
      <c r="H5" s="697"/>
      <c r="I5" s="697"/>
      <c r="J5" s="697"/>
      <c r="K5" s="697"/>
      <c r="L5" s="697"/>
      <c r="M5" s="697"/>
      <c r="N5" s="697"/>
      <c r="O5" s="697"/>
      <c r="P5" s="697"/>
      <c r="Q5" s="698"/>
      <c r="R5" s="681">
        <v>3094473</v>
      </c>
      <c r="S5" s="682"/>
      <c r="T5" s="682"/>
      <c r="U5" s="682"/>
      <c r="V5" s="682"/>
      <c r="W5" s="682"/>
      <c r="X5" s="682"/>
      <c r="Y5" s="725"/>
      <c r="Z5" s="744">
        <v>11.8</v>
      </c>
      <c r="AA5" s="744"/>
      <c r="AB5" s="744"/>
      <c r="AC5" s="744"/>
      <c r="AD5" s="745">
        <v>3094473</v>
      </c>
      <c r="AE5" s="745"/>
      <c r="AF5" s="745"/>
      <c r="AG5" s="745"/>
      <c r="AH5" s="745"/>
      <c r="AI5" s="745"/>
      <c r="AJ5" s="745"/>
      <c r="AK5" s="745"/>
      <c r="AL5" s="726">
        <v>25.2</v>
      </c>
      <c r="AM5" s="701"/>
      <c r="AN5" s="701"/>
      <c r="AO5" s="727"/>
      <c r="AP5" s="696" t="s">
        <v>228</v>
      </c>
      <c r="AQ5" s="697"/>
      <c r="AR5" s="697"/>
      <c r="AS5" s="697"/>
      <c r="AT5" s="697"/>
      <c r="AU5" s="697"/>
      <c r="AV5" s="697"/>
      <c r="AW5" s="697"/>
      <c r="AX5" s="697"/>
      <c r="AY5" s="697"/>
      <c r="AZ5" s="697"/>
      <c r="BA5" s="697"/>
      <c r="BB5" s="697"/>
      <c r="BC5" s="697"/>
      <c r="BD5" s="697"/>
      <c r="BE5" s="697"/>
      <c r="BF5" s="698"/>
      <c r="BG5" s="628">
        <v>3093809</v>
      </c>
      <c r="BH5" s="629"/>
      <c r="BI5" s="629"/>
      <c r="BJ5" s="629"/>
      <c r="BK5" s="629"/>
      <c r="BL5" s="629"/>
      <c r="BM5" s="629"/>
      <c r="BN5" s="630"/>
      <c r="BO5" s="655">
        <v>100</v>
      </c>
      <c r="BP5" s="655"/>
      <c r="BQ5" s="655"/>
      <c r="BR5" s="655"/>
      <c r="BS5" s="656">
        <v>32527</v>
      </c>
      <c r="BT5" s="656"/>
      <c r="BU5" s="656"/>
      <c r="BV5" s="656"/>
      <c r="BW5" s="656"/>
      <c r="BX5" s="656"/>
      <c r="BY5" s="656"/>
      <c r="BZ5" s="656"/>
      <c r="CA5" s="656"/>
      <c r="CB5" s="714"/>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230309</v>
      </c>
      <c r="S6" s="629"/>
      <c r="T6" s="629"/>
      <c r="U6" s="629"/>
      <c r="V6" s="629"/>
      <c r="W6" s="629"/>
      <c r="X6" s="629"/>
      <c r="Y6" s="630"/>
      <c r="Z6" s="655">
        <v>0.9</v>
      </c>
      <c r="AA6" s="655"/>
      <c r="AB6" s="655"/>
      <c r="AC6" s="655"/>
      <c r="AD6" s="656">
        <v>230309</v>
      </c>
      <c r="AE6" s="656"/>
      <c r="AF6" s="656"/>
      <c r="AG6" s="656"/>
      <c r="AH6" s="656"/>
      <c r="AI6" s="656"/>
      <c r="AJ6" s="656"/>
      <c r="AK6" s="656"/>
      <c r="AL6" s="631">
        <v>1.9</v>
      </c>
      <c r="AM6" s="632"/>
      <c r="AN6" s="632"/>
      <c r="AO6" s="657"/>
      <c r="AP6" s="625" t="s">
        <v>233</v>
      </c>
      <c r="AQ6" s="626"/>
      <c r="AR6" s="626"/>
      <c r="AS6" s="626"/>
      <c r="AT6" s="626"/>
      <c r="AU6" s="626"/>
      <c r="AV6" s="626"/>
      <c r="AW6" s="626"/>
      <c r="AX6" s="626"/>
      <c r="AY6" s="626"/>
      <c r="AZ6" s="626"/>
      <c r="BA6" s="626"/>
      <c r="BB6" s="626"/>
      <c r="BC6" s="626"/>
      <c r="BD6" s="626"/>
      <c r="BE6" s="626"/>
      <c r="BF6" s="627"/>
      <c r="BG6" s="628">
        <v>3093809</v>
      </c>
      <c r="BH6" s="629"/>
      <c r="BI6" s="629"/>
      <c r="BJ6" s="629"/>
      <c r="BK6" s="629"/>
      <c r="BL6" s="629"/>
      <c r="BM6" s="629"/>
      <c r="BN6" s="630"/>
      <c r="BO6" s="655">
        <v>100</v>
      </c>
      <c r="BP6" s="655"/>
      <c r="BQ6" s="655"/>
      <c r="BR6" s="655"/>
      <c r="BS6" s="656">
        <v>32527</v>
      </c>
      <c r="BT6" s="656"/>
      <c r="BU6" s="656"/>
      <c r="BV6" s="656"/>
      <c r="BW6" s="656"/>
      <c r="BX6" s="656"/>
      <c r="BY6" s="656"/>
      <c r="BZ6" s="656"/>
      <c r="CA6" s="656"/>
      <c r="CB6" s="714"/>
      <c r="CD6" s="684" t="s">
        <v>234</v>
      </c>
      <c r="CE6" s="685"/>
      <c r="CF6" s="685"/>
      <c r="CG6" s="685"/>
      <c r="CH6" s="685"/>
      <c r="CI6" s="685"/>
      <c r="CJ6" s="685"/>
      <c r="CK6" s="685"/>
      <c r="CL6" s="685"/>
      <c r="CM6" s="685"/>
      <c r="CN6" s="685"/>
      <c r="CO6" s="685"/>
      <c r="CP6" s="685"/>
      <c r="CQ6" s="686"/>
      <c r="CR6" s="628">
        <v>159477</v>
      </c>
      <c r="CS6" s="629"/>
      <c r="CT6" s="629"/>
      <c r="CU6" s="629"/>
      <c r="CV6" s="629"/>
      <c r="CW6" s="629"/>
      <c r="CX6" s="629"/>
      <c r="CY6" s="630"/>
      <c r="CZ6" s="726">
        <v>0.6</v>
      </c>
      <c r="DA6" s="701"/>
      <c r="DB6" s="701"/>
      <c r="DC6" s="729"/>
      <c r="DD6" s="634" t="s">
        <v>129</v>
      </c>
      <c r="DE6" s="629"/>
      <c r="DF6" s="629"/>
      <c r="DG6" s="629"/>
      <c r="DH6" s="629"/>
      <c r="DI6" s="629"/>
      <c r="DJ6" s="629"/>
      <c r="DK6" s="629"/>
      <c r="DL6" s="629"/>
      <c r="DM6" s="629"/>
      <c r="DN6" s="629"/>
      <c r="DO6" s="629"/>
      <c r="DP6" s="630"/>
      <c r="DQ6" s="634">
        <v>159477</v>
      </c>
      <c r="DR6" s="629"/>
      <c r="DS6" s="629"/>
      <c r="DT6" s="629"/>
      <c r="DU6" s="629"/>
      <c r="DV6" s="629"/>
      <c r="DW6" s="629"/>
      <c r="DX6" s="629"/>
      <c r="DY6" s="629"/>
      <c r="DZ6" s="629"/>
      <c r="EA6" s="629"/>
      <c r="EB6" s="629"/>
      <c r="EC6" s="673"/>
    </row>
    <row r="7" spans="2:143" ht="11.25" customHeight="1" x14ac:dyDescent="0.15">
      <c r="B7" s="625" t="s">
        <v>235</v>
      </c>
      <c r="C7" s="626"/>
      <c r="D7" s="626"/>
      <c r="E7" s="626"/>
      <c r="F7" s="626"/>
      <c r="G7" s="626"/>
      <c r="H7" s="626"/>
      <c r="I7" s="626"/>
      <c r="J7" s="626"/>
      <c r="K7" s="626"/>
      <c r="L7" s="626"/>
      <c r="M7" s="626"/>
      <c r="N7" s="626"/>
      <c r="O7" s="626"/>
      <c r="P7" s="626"/>
      <c r="Q7" s="627"/>
      <c r="R7" s="628">
        <v>1237</v>
      </c>
      <c r="S7" s="629"/>
      <c r="T7" s="629"/>
      <c r="U7" s="629"/>
      <c r="V7" s="629"/>
      <c r="W7" s="629"/>
      <c r="X7" s="629"/>
      <c r="Y7" s="630"/>
      <c r="Z7" s="655">
        <v>0</v>
      </c>
      <c r="AA7" s="655"/>
      <c r="AB7" s="655"/>
      <c r="AC7" s="655"/>
      <c r="AD7" s="656">
        <v>1237</v>
      </c>
      <c r="AE7" s="656"/>
      <c r="AF7" s="656"/>
      <c r="AG7" s="656"/>
      <c r="AH7" s="656"/>
      <c r="AI7" s="656"/>
      <c r="AJ7" s="656"/>
      <c r="AK7" s="656"/>
      <c r="AL7" s="631">
        <v>0</v>
      </c>
      <c r="AM7" s="632"/>
      <c r="AN7" s="632"/>
      <c r="AO7" s="657"/>
      <c r="AP7" s="625" t="s">
        <v>236</v>
      </c>
      <c r="AQ7" s="626"/>
      <c r="AR7" s="626"/>
      <c r="AS7" s="626"/>
      <c r="AT7" s="626"/>
      <c r="AU7" s="626"/>
      <c r="AV7" s="626"/>
      <c r="AW7" s="626"/>
      <c r="AX7" s="626"/>
      <c r="AY7" s="626"/>
      <c r="AZ7" s="626"/>
      <c r="BA7" s="626"/>
      <c r="BB7" s="626"/>
      <c r="BC7" s="626"/>
      <c r="BD7" s="626"/>
      <c r="BE7" s="626"/>
      <c r="BF7" s="627"/>
      <c r="BG7" s="628">
        <v>1039241</v>
      </c>
      <c r="BH7" s="629"/>
      <c r="BI7" s="629"/>
      <c r="BJ7" s="629"/>
      <c r="BK7" s="629"/>
      <c r="BL7" s="629"/>
      <c r="BM7" s="629"/>
      <c r="BN7" s="630"/>
      <c r="BO7" s="655">
        <v>33.6</v>
      </c>
      <c r="BP7" s="655"/>
      <c r="BQ7" s="655"/>
      <c r="BR7" s="655"/>
      <c r="BS7" s="656">
        <v>32527</v>
      </c>
      <c r="BT7" s="656"/>
      <c r="BU7" s="656"/>
      <c r="BV7" s="656"/>
      <c r="BW7" s="656"/>
      <c r="BX7" s="656"/>
      <c r="BY7" s="656"/>
      <c r="BZ7" s="656"/>
      <c r="CA7" s="656"/>
      <c r="CB7" s="714"/>
      <c r="CD7" s="665" t="s">
        <v>237</v>
      </c>
      <c r="CE7" s="666"/>
      <c r="CF7" s="666"/>
      <c r="CG7" s="666"/>
      <c r="CH7" s="666"/>
      <c r="CI7" s="666"/>
      <c r="CJ7" s="666"/>
      <c r="CK7" s="666"/>
      <c r="CL7" s="666"/>
      <c r="CM7" s="666"/>
      <c r="CN7" s="666"/>
      <c r="CO7" s="666"/>
      <c r="CP7" s="666"/>
      <c r="CQ7" s="667"/>
      <c r="CR7" s="628">
        <v>5634724</v>
      </c>
      <c r="CS7" s="629"/>
      <c r="CT7" s="629"/>
      <c r="CU7" s="629"/>
      <c r="CV7" s="629"/>
      <c r="CW7" s="629"/>
      <c r="CX7" s="629"/>
      <c r="CY7" s="630"/>
      <c r="CZ7" s="655">
        <v>22.8</v>
      </c>
      <c r="DA7" s="655"/>
      <c r="DB7" s="655"/>
      <c r="DC7" s="655"/>
      <c r="DD7" s="634">
        <v>503201</v>
      </c>
      <c r="DE7" s="629"/>
      <c r="DF7" s="629"/>
      <c r="DG7" s="629"/>
      <c r="DH7" s="629"/>
      <c r="DI7" s="629"/>
      <c r="DJ7" s="629"/>
      <c r="DK7" s="629"/>
      <c r="DL7" s="629"/>
      <c r="DM7" s="629"/>
      <c r="DN7" s="629"/>
      <c r="DO7" s="629"/>
      <c r="DP7" s="630"/>
      <c r="DQ7" s="634">
        <v>4035963</v>
      </c>
      <c r="DR7" s="629"/>
      <c r="DS7" s="629"/>
      <c r="DT7" s="629"/>
      <c r="DU7" s="629"/>
      <c r="DV7" s="629"/>
      <c r="DW7" s="629"/>
      <c r="DX7" s="629"/>
      <c r="DY7" s="629"/>
      <c r="DZ7" s="629"/>
      <c r="EA7" s="629"/>
      <c r="EB7" s="629"/>
      <c r="EC7" s="673"/>
    </row>
    <row r="8" spans="2:143" ht="11.25" customHeight="1" x14ac:dyDescent="0.15">
      <c r="B8" s="625" t="s">
        <v>238</v>
      </c>
      <c r="C8" s="626"/>
      <c r="D8" s="626"/>
      <c r="E8" s="626"/>
      <c r="F8" s="626"/>
      <c r="G8" s="626"/>
      <c r="H8" s="626"/>
      <c r="I8" s="626"/>
      <c r="J8" s="626"/>
      <c r="K8" s="626"/>
      <c r="L8" s="626"/>
      <c r="M8" s="626"/>
      <c r="N8" s="626"/>
      <c r="O8" s="626"/>
      <c r="P8" s="626"/>
      <c r="Q8" s="627"/>
      <c r="R8" s="628">
        <v>9311</v>
      </c>
      <c r="S8" s="629"/>
      <c r="T8" s="629"/>
      <c r="U8" s="629"/>
      <c r="V8" s="629"/>
      <c r="W8" s="629"/>
      <c r="X8" s="629"/>
      <c r="Y8" s="630"/>
      <c r="Z8" s="655">
        <v>0</v>
      </c>
      <c r="AA8" s="655"/>
      <c r="AB8" s="655"/>
      <c r="AC8" s="655"/>
      <c r="AD8" s="656">
        <v>9311</v>
      </c>
      <c r="AE8" s="656"/>
      <c r="AF8" s="656"/>
      <c r="AG8" s="656"/>
      <c r="AH8" s="656"/>
      <c r="AI8" s="656"/>
      <c r="AJ8" s="656"/>
      <c r="AK8" s="656"/>
      <c r="AL8" s="631">
        <v>0.1</v>
      </c>
      <c r="AM8" s="632"/>
      <c r="AN8" s="632"/>
      <c r="AO8" s="657"/>
      <c r="AP8" s="625" t="s">
        <v>239</v>
      </c>
      <c r="AQ8" s="626"/>
      <c r="AR8" s="626"/>
      <c r="AS8" s="626"/>
      <c r="AT8" s="626"/>
      <c r="AU8" s="626"/>
      <c r="AV8" s="626"/>
      <c r="AW8" s="626"/>
      <c r="AX8" s="626"/>
      <c r="AY8" s="626"/>
      <c r="AZ8" s="626"/>
      <c r="BA8" s="626"/>
      <c r="BB8" s="626"/>
      <c r="BC8" s="626"/>
      <c r="BD8" s="626"/>
      <c r="BE8" s="626"/>
      <c r="BF8" s="627"/>
      <c r="BG8" s="628">
        <v>42820</v>
      </c>
      <c r="BH8" s="629"/>
      <c r="BI8" s="629"/>
      <c r="BJ8" s="629"/>
      <c r="BK8" s="629"/>
      <c r="BL8" s="629"/>
      <c r="BM8" s="629"/>
      <c r="BN8" s="630"/>
      <c r="BO8" s="655">
        <v>1.4</v>
      </c>
      <c r="BP8" s="655"/>
      <c r="BQ8" s="655"/>
      <c r="BR8" s="655"/>
      <c r="BS8" s="656" t="s">
        <v>129</v>
      </c>
      <c r="BT8" s="656"/>
      <c r="BU8" s="656"/>
      <c r="BV8" s="656"/>
      <c r="BW8" s="656"/>
      <c r="BX8" s="656"/>
      <c r="BY8" s="656"/>
      <c r="BZ8" s="656"/>
      <c r="CA8" s="656"/>
      <c r="CB8" s="714"/>
      <c r="CD8" s="665" t="s">
        <v>240</v>
      </c>
      <c r="CE8" s="666"/>
      <c r="CF8" s="666"/>
      <c r="CG8" s="666"/>
      <c r="CH8" s="666"/>
      <c r="CI8" s="666"/>
      <c r="CJ8" s="666"/>
      <c r="CK8" s="666"/>
      <c r="CL8" s="666"/>
      <c r="CM8" s="666"/>
      <c r="CN8" s="666"/>
      <c r="CO8" s="666"/>
      <c r="CP8" s="666"/>
      <c r="CQ8" s="667"/>
      <c r="CR8" s="628">
        <v>7291534</v>
      </c>
      <c r="CS8" s="629"/>
      <c r="CT8" s="629"/>
      <c r="CU8" s="629"/>
      <c r="CV8" s="629"/>
      <c r="CW8" s="629"/>
      <c r="CX8" s="629"/>
      <c r="CY8" s="630"/>
      <c r="CZ8" s="655">
        <v>29.5</v>
      </c>
      <c r="DA8" s="655"/>
      <c r="DB8" s="655"/>
      <c r="DC8" s="655"/>
      <c r="DD8" s="634">
        <v>128502</v>
      </c>
      <c r="DE8" s="629"/>
      <c r="DF8" s="629"/>
      <c r="DG8" s="629"/>
      <c r="DH8" s="629"/>
      <c r="DI8" s="629"/>
      <c r="DJ8" s="629"/>
      <c r="DK8" s="629"/>
      <c r="DL8" s="629"/>
      <c r="DM8" s="629"/>
      <c r="DN8" s="629"/>
      <c r="DO8" s="629"/>
      <c r="DP8" s="630"/>
      <c r="DQ8" s="634">
        <v>3036587</v>
      </c>
      <c r="DR8" s="629"/>
      <c r="DS8" s="629"/>
      <c r="DT8" s="629"/>
      <c r="DU8" s="629"/>
      <c r="DV8" s="629"/>
      <c r="DW8" s="629"/>
      <c r="DX8" s="629"/>
      <c r="DY8" s="629"/>
      <c r="DZ8" s="629"/>
      <c r="EA8" s="629"/>
      <c r="EB8" s="629"/>
      <c r="EC8" s="673"/>
    </row>
    <row r="9" spans="2:143" ht="11.25" customHeight="1" x14ac:dyDescent="0.15">
      <c r="B9" s="625" t="s">
        <v>241</v>
      </c>
      <c r="C9" s="626"/>
      <c r="D9" s="626"/>
      <c r="E9" s="626"/>
      <c r="F9" s="626"/>
      <c r="G9" s="626"/>
      <c r="H9" s="626"/>
      <c r="I9" s="626"/>
      <c r="J9" s="626"/>
      <c r="K9" s="626"/>
      <c r="L9" s="626"/>
      <c r="M9" s="626"/>
      <c r="N9" s="626"/>
      <c r="O9" s="626"/>
      <c r="P9" s="626"/>
      <c r="Q9" s="627"/>
      <c r="R9" s="628">
        <v>11726</v>
      </c>
      <c r="S9" s="629"/>
      <c r="T9" s="629"/>
      <c r="U9" s="629"/>
      <c r="V9" s="629"/>
      <c r="W9" s="629"/>
      <c r="X9" s="629"/>
      <c r="Y9" s="630"/>
      <c r="Z9" s="655">
        <v>0</v>
      </c>
      <c r="AA9" s="655"/>
      <c r="AB9" s="655"/>
      <c r="AC9" s="655"/>
      <c r="AD9" s="656">
        <v>11726</v>
      </c>
      <c r="AE9" s="656"/>
      <c r="AF9" s="656"/>
      <c r="AG9" s="656"/>
      <c r="AH9" s="656"/>
      <c r="AI9" s="656"/>
      <c r="AJ9" s="656"/>
      <c r="AK9" s="656"/>
      <c r="AL9" s="631">
        <v>0.1</v>
      </c>
      <c r="AM9" s="632"/>
      <c r="AN9" s="632"/>
      <c r="AO9" s="657"/>
      <c r="AP9" s="625" t="s">
        <v>242</v>
      </c>
      <c r="AQ9" s="626"/>
      <c r="AR9" s="626"/>
      <c r="AS9" s="626"/>
      <c r="AT9" s="626"/>
      <c r="AU9" s="626"/>
      <c r="AV9" s="626"/>
      <c r="AW9" s="626"/>
      <c r="AX9" s="626"/>
      <c r="AY9" s="626"/>
      <c r="AZ9" s="626"/>
      <c r="BA9" s="626"/>
      <c r="BB9" s="626"/>
      <c r="BC9" s="626"/>
      <c r="BD9" s="626"/>
      <c r="BE9" s="626"/>
      <c r="BF9" s="627"/>
      <c r="BG9" s="628">
        <v>829730</v>
      </c>
      <c r="BH9" s="629"/>
      <c r="BI9" s="629"/>
      <c r="BJ9" s="629"/>
      <c r="BK9" s="629"/>
      <c r="BL9" s="629"/>
      <c r="BM9" s="629"/>
      <c r="BN9" s="630"/>
      <c r="BO9" s="655">
        <v>26.8</v>
      </c>
      <c r="BP9" s="655"/>
      <c r="BQ9" s="655"/>
      <c r="BR9" s="655"/>
      <c r="BS9" s="656" t="s">
        <v>129</v>
      </c>
      <c r="BT9" s="656"/>
      <c r="BU9" s="656"/>
      <c r="BV9" s="656"/>
      <c r="BW9" s="656"/>
      <c r="BX9" s="656"/>
      <c r="BY9" s="656"/>
      <c r="BZ9" s="656"/>
      <c r="CA9" s="656"/>
      <c r="CB9" s="714"/>
      <c r="CD9" s="665" t="s">
        <v>243</v>
      </c>
      <c r="CE9" s="666"/>
      <c r="CF9" s="666"/>
      <c r="CG9" s="666"/>
      <c r="CH9" s="666"/>
      <c r="CI9" s="666"/>
      <c r="CJ9" s="666"/>
      <c r="CK9" s="666"/>
      <c r="CL9" s="666"/>
      <c r="CM9" s="666"/>
      <c r="CN9" s="666"/>
      <c r="CO9" s="666"/>
      <c r="CP9" s="666"/>
      <c r="CQ9" s="667"/>
      <c r="CR9" s="628">
        <v>2382945</v>
      </c>
      <c r="CS9" s="629"/>
      <c r="CT9" s="629"/>
      <c r="CU9" s="629"/>
      <c r="CV9" s="629"/>
      <c r="CW9" s="629"/>
      <c r="CX9" s="629"/>
      <c r="CY9" s="630"/>
      <c r="CZ9" s="655">
        <v>9.6999999999999993</v>
      </c>
      <c r="DA9" s="655"/>
      <c r="DB9" s="655"/>
      <c r="DC9" s="655"/>
      <c r="DD9" s="634">
        <v>62765</v>
      </c>
      <c r="DE9" s="629"/>
      <c r="DF9" s="629"/>
      <c r="DG9" s="629"/>
      <c r="DH9" s="629"/>
      <c r="DI9" s="629"/>
      <c r="DJ9" s="629"/>
      <c r="DK9" s="629"/>
      <c r="DL9" s="629"/>
      <c r="DM9" s="629"/>
      <c r="DN9" s="629"/>
      <c r="DO9" s="629"/>
      <c r="DP9" s="630"/>
      <c r="DQ9" s="634">
        <v>1751805</v>
      </c>
      <c r="DR9" s="629"/>
      <c r="DS9" s="629"/>
      <c r="DT9" s="629"/>
      <c r="DU9" s="629"/>
      <c r="DV9" s="629"/>
      <c r="DW9" s="629"/>
      <c r="DX9" s="629"/>
      <c r="DY9" s="629"/>
      <c r="DZ9" s="629"/>
      <c r="EA9" s="629"/>
      <c r="EB9" s="629"/>
      <c r="EC9" s="673"/>
    </row>
    <row r="10" spans="2:143" ht="11.25" customHeight="1" x14ac:dyDescent="0.15">
      <c r="B10" s="625" t="s">
        <v>244</v>
      </c>
      <c r="C10" s="626"/>
      <c r="D10" s="626"/>
      <c r="E10" s="626"/>
      <c r="F10" s="626"/>
      <c r="G10" s="626"/>
      <c r="H10" s="626"/>
      <c r="I10" s="626"/>
      <c r="J10" s="626"/>
      <c r="K10" s="626"/>
      <c r="L10" s="626"/>
      <c r="M10" s="626"/>
      <c r="N10" s="626"/>
      <c r="O10" s="626"/>
      <c r="P10" s="626"/>
      <c r="Q10" s="627"/>
      <c r="R10" s="628" t="s">
        <v>129</v>
      </c>
      <c r="S10" s="629"/>
      <c r="T10" s="629"/>
      <c r="U10" s="629"/>
      <c r="V10" s="629"/>
      <c r="W10" s="629"/>
      <c r="X10" s="629"/>
      <c r="Y10" s="630"/>
      <c r="Z10" s="655" t="s">
        <v>129</v>
      </c>
      <c r="AA10" s="655"/>
      <c r="AB10" s="655"/>
      <c r="AC10" s="655"/>
      <c r="AD10" s="656" t="s">
        <v>129</v>
      </c>
      <c r="AE10" s="656"/>
      <c r="AF10" s="656"/>
      <c r="AG10" s="656"/>
      <c r="AH10" s="656"/>
      <c r="AI10" s="656"/>
      <c r="AJ10" s="656"/>
      <c r="AK10" s="656"/>
      <c r="AL10" s="631" t="s">
        <v>129</v>
      </c>
      <c r="AM10" s="632"/>
      <c r="AN10" s="632"/>
      <c r="AO10" s="657"/>
      <c r="AP10" s="625" t="s">
        <v>245</v>
      </c>
      <c r="AQ10" s="626"/>
      <c r="AR10" s="626"/>
      <c r="AS10" s="626"/>
      <c r="AT10" s="626"/>
      <c r="AU10" s="626"/>
      <c r="AV10" s="626"/>
      <c r="AW10" s="626"/>
      <c r="AX10" s="626"/>
      <c r="AY10" s="626"/>
      <c r="AZ10" s="626"/>
      <c r="BA10" s="626"/>
      <c r="BB10" s="626"/>
      <c r="BC10" s="626"/>
      <c r="BD10" s="626"/>
      <c r="BE10" s="626"/>
      <c r="BF10" s="627"/>
      <c r="BG10" s="628">
        <v>52517</v>
      </c>
      <c r="BH10" s="629"/>
      <c r="BI10" s="629"/>
      <c r="BJ10" s="629"/>
      <c r="BK10" s="629"/>
      <c r="BL10" s="629"/>
      <c r="BM10" s="629"/>
      <c r="BN10" s="630"/>
      <c r="BO10" s="655">
        <v>1.7</v>
      </c>
      <c r="BP10" s="655"/>
      <c r="BQ10" s="655"/>
      <c r="BR10" s="655"/>
      <c r="BS10" s="656" t="s">
        <v>129</v>
      </c>
      <c r="BT10" s="656"/>
      <c r="BU10" s="656"/>
      <c r="BV10" s="656"/>
      <c r="BW10" s="656"/>
      <c r="BX10" s="656"/>
      <c r="BY10" s="656"/>
      <c r="BZ10" s="656"/>
      <c r="CA10" s="656"/>
      <c r="CB10" s="714"/>
      <c r="CD10" s="665" t="s">
        <v>246</v>
      </c>
      <c r="CE10" s="666"/>
      <c r="CF10" s="666"/>
      <c r="CG10" s="666"/>
      <c r="CH10" s="666"/>
      <c r="CI10" s="666"/>
      <c r="CJ10" s="666"/>
      <c r="CK10" s="666"/>
      <c r="CL10" s="666"/>
      <c r="CM10" s="666"/>
      <c r="CN10" s="666"/>
      <c r="CO10" s="666"/>
      <c r="CP10" s="666"/>
      <c r="CQ10" s="667"/>
      <c r="CR10" s="628" t="s">
        <v>129</v>
      </c>
      <c r="CS10" s="629"/>
      <c r="CT10" s="629"/>
      <c r="CU10" s="629"/>
      <c r="CV10" s="629"/>
      <c r="CW10" s="629"/>
      <c r="CX10" s="629"/>
      <c r="CY10" s="630"/>
      <c r="CZ10" s="655" t="s">
        <v>129</v>
      </c>
      <c r="DA10" s="655"/>
      <c r="DB10" s="655"/>
      <c r="DC10" s="655"/>
      <c r="DD10" s="634" t="s">
        <v>129</v>
      </c>
      <c r="DE10" s="629"/>
      <c r="DF10" s="629"/>
      <c r="DG10" s="629"/>
      <c r="DH10" s="629"/>
      <c r="DI10" s="629"/>
      <c r="DJ10" s="629"/>
      <c r="DK10" s="629"/>
      <c r="DL10" s="629"/>
      <c r="DM10" s="629"/>
      <c r="DN10" s="629"/>
      <c r="DO10" s="629"/>
      <c r="DP10" s="630"/>
      <c r="DQ10" s="634" t="s">
        <v>129</v>
      </c>
      <c r="DR10" s="629"/>
      <c r="DS10" s="629"/>
      <c r="DT10" s="629"/>
      <c r="DU10" s="629"/>
      <c r="DV10" s="629"/>
      <c r="DW10" s="629"/>
      <c r="DX10" s="629"/>
      <c r="DY10" s="629"/>
      <c r="DZ10" s="629"/>
      <c r="EA10" s="629"/>
      <c r="EB10" s="629"/>
      <c r="EC10" s="673"/>
    </row>
    <row r="11" spans="2:143" ht="11.25" customHeight="1" x14ac:dyDescent="0.15">
      <c r="B11" s="625" t="s">
        <v>247</v>
      </c>
      <c r="C11" s="626"/>
      <c r="D11" s="626"/>
      <c r="E11" s="626"/>
      <c r="F11" s="626"/>
      <c r="G11" s="626"/>
      <c r="H11" s="626"/>
      <c r="I11" s="626"/>
      <c r="J11" s="626"/>
      <c r="K11" s="626"/>
      <c r="L11" s="626"/>
      <c r="M11" s="626"/>
      <c r="N11" s="626"/>
      <c r="O11" s="626"/>
      <c r="P11" s="626"/>
      <c r="Q11" s="627"/>
      <c r="R11" s="628">
        <v>648993</v>
      </c>
      <c r="S11" s="629"/>
      <c r="T11" s="629"/>
      <c r="U11" s="629"/>
      <c r="V11" s="629"/>
      <c r="W11" s="629"/>
      <c r="X11" s="629"/>
      <c r="Y11" s="630"/>
      <c r="Z11" s="631">
        <v>2.5</v>
      </c>
      <c r="AA11" s="632"/>
      <c r="AB11" s="632"/>
      <c r="AC11" s="633"/>
      <c r="AD11" s="634">
        <v>648993</v>
      </c>
      <c r="AE11" s="629"/>
      <c r="AF11" s="629"/>
      <c r="AG11" s="629"/>
      <c r="AH11" s="629"/>
      <c r="AI11" s="629"/>
      <c r="AJ11" s="629"/>
      <c r="AK11" s="630"/>
      <c r="AL11" s="631">
        <v>5.3</v>
      </c>
      <c r="AM11" s="632"/>
      <c r="AN11" s="632"/>
      <c r="AO11" s="657"/>
      <c r="AP11" s="625" t="s">
        <v>248</v>
      </c>
      <c r="AQ11" s="626"/>
      <c r="AR11" s="626"/>
      <c r="AS11" s="626"/>
      <c r="AT11" s="626"/>
      <c r="AU11" s="626"/>
      <c r="AV11" s="626"/>
      <c r="AW11" s="626"/>
      <c r="AX11" s="626"/>
      <c r="AY11" s="626"/>
      <c r="AZ11" s="626"/>
      <c r="BA11" s="626"/>
      <c r="BB11" s="626"/>
      <c r="BC11" s="626"/>
      <c r="BD11" s="626"/>
      <c r="BE11" s="626"/>
      <c r="BF11" s="627"/>
      <c r="BG11" s="628">
        <v>114174</v>
      </c>
      <c r="BH11" s="629"/>
      <c r="BI11" s="629"/>
      <c r="BJ11" s="629"/>
      <c r="BK11" s="629"/>
      <c r="BL11" s="629"/>
      <c r="BM11" s="629"/>
      <c r="BN11" s="630"/>
      <c r="BO11" s="655">
        <v>3.7</v>
      </c>
      <c r="BP11" s="655"/>
      <c r="BQ11" s="655"/>
      <c r="BR11" s="655"/>
      <c r="BS11" s="656">
        <v>32527</v>
      </c>
      <c r="BT11" s="656"/>
      <c r="BU11" s="656"/>
      <c r="BV11" s="656"/>
      <c r="BW11" s="656"/>
      <c r="BX11" s="656"/>
      <c r="BY11" s="656"/>
      <c r="BZ11" s="656"/>
      <c r="CA11" s="656"/>
      <c r="CB11" s="714"/>
      <c r="CD11" s="665" t="s">
        <v>249</v>
      </c>
      <c r="CE11" s="666"/>
      <c r="CF11" s="666"/>
      <c r="CG11" s="666"/>
      <c r="CH11" s="666"/>
      <c r="CI11" s="666"/>
      <c r="CJ11" s="666"/>
      <c r="CK11" s="666"/>
      <c r="CL11" s="666"/>
      <c r="CM11" s="666"/>
      <c r="CN11" s="666"/>
      <c r="CO11" s="666"/>
      <c r="CP11" s="666"/>
      <c r="CQ11" s="667"/>
      <c r="CR11" s="628">
        <v>1099877</v>
      </c>
      <c r="CS11" s="629"/>
      <c r="CT11" s="629"/>
      <c r="CU11" s="629"/>
      <c r="CV11" s="629"/>
      <c r="CW11" s="629"/>
      <c r="CX11" s="629"/>
      <c r="CY11" s="630"/>
      <c r="CZ11" s="655">
        <v>4.5</v>
      </c>
      <c r="DA11" s="655"/>
      <c r="DB11" s="655"/>
      <c r="DC11" s="655"/>
      <c r="DD11" s="634">
        <v>177664</v>
      </c>
      <c r="DE11" s="629"/>
      <c r="DF11" s="629"/>
      <c r="DG11" s="629"/>
      <c r="DH11" s="629"/>
      <c r="DI11" s="629"/>
      <c r="DJ11" s="629"/>
      <c r="DK11" s="629"/>
      <c r="DL11" s="629"/>
      <c r="DM11" s="629"/>
      <c r="DN11" s="629"/>
      <c r="DO11" s="629"/>
      <c r="DP11" s="630"/>
      <c r="DQ11" s="634">
        <v>808470</v>
      </c>
      <c r="DR11" s="629"/>
      <c r="DS11" s="629"/>
      <c r="DT11" s="629"/>
      <c r="DU11" s="629"/>
      <c r="DV11" s="629"/>
      <c r="DW11" s="629"/>
      <c r="DX11" s="629"/>
      <c r="DY11" s="629"/>
      <c r="DZ11" s="629"/>
      <c r="EA11" s="629"/>
      <c r="EB11" s="629"/>
      <c r="EC11" s="673"/>
    </row>
    <row r="12" spans="2:143" ht="11.25" customHeight="1" x14ac:dyDescent="0.15">
      <c r="B12" s="625" t="s">
        <v>250</v>
      </c>
      <c r="C12" s="626"/>
      <c r="D12" s="626"/>
      <c r="E12" s="626"/>
      <c r="F12" s="626"/>
      <c r="G12" s="626"/>
      <c r="H12" s="626"/>
      <c r="I12" s="626"/>
      <c r="J12" s="626"/>
      <c r="K12" s="626"/>
      <c r="L12" s="626"/>
      <c r="M12" s="626"/>
      <c r="N12" s="626"/>
      <c r="O12" s="626"/>
      <c r="P12" s="626"/>
      <c r="Q12" s="627"/>
      <c r="R12" s="628">
        <v>28347</v>
      </c>
      <c r="S12" s="629"/>
      <c r="T12" s="629"/>
      <c r="U12" s="629"/>
      <c r="V12" s="629"/>
      <c r="W12" s="629"/>
      <c r="X12" s="629"/>
      <c r="Y12" s="630"/>
      <c r="Z12" s="655">
        <v>0.1</v>
      </c>
      <c r="AA12" s="655"/>
      <c r="AB12" s="655"/>
      <c r="AC12" s="655"/>
      <c r="AD12" s="656">
        <v>28347</v>
      </c>
      <c r="AE12" s="656"/>
      <c r="AF12" s="656"/>
      <c r="AG12" s="656"/>
      <c r="AH12" s="656"/>
      <c r="AI12" s="656"/>
      <c r="AJ12" s="656"/>
      <c r="AK12" s="656"/>
      <c r="AL12" s="631">
        <v>0.2</v>
      </c>
      <c r="AM12" s="632"/>
      <c r="AN12" s="632"/>
      <c r="AO12" s="657"/>
      <c r="AP12" s="625" t="s">
        <v>251</v>
      </c>
      <c r="AQ12" s="626"/>
      <c r="AR12" s="626"/>
      <c r="AS12" s="626"/>
      <c r="AT12" s="626"/>
      <c r="AU12" s="626"/>
      <c r="AV12" s="626"/>
      <c r="AW12" s="626"/>
      <c r="AX12" s="626"/>
      <c r="AY12" s="626"/>
      <c r="AZ12" s="626"/>
      <c r="BA12" s="626"/>
      <c r="BB12" s="626"/>
      <c r="BC12" s="626"/>
      <c r="BD12" s="626"/>
      <c r="BE12" s="626"/>
      <c r="BF12" s="627"/>
      <c r="BG12" s="628">
        <v>1726165</v>
      </c>
      <c r="BH12" s="629"/>
      <c r="BI12" s="629"/>
      <c r="BJ12" s="629"/>
      <c r="BK12" s="629"/>
      <c r="BL12" s="629"/>
      <c r="BM12" s="629"/>
      <c r="BN12" s="630"/>
      <c r="BO12" s="655">
        <v>55.8</v>
      </c>
      <c r="BP12" s="655"/>
      <c r="BQ12" s="655"/>
      <c r="BR12" s="655"/>
      <c r="BS12" s="656" t="s">
        <v>129</v>
      </c>
      <c r="BT12" s="656"/>
      <c r="BU12" s="656"/>
      <c r="BV12" s="656"/>
      <c r="BW12" s="656"/>
      <c r="BX12" s="656"/>
      <c r="BY12" s="656"/>
      <c r="BZ12" s="656"/>
      <c r="CA12" s="656"/>
      <c r="CB12" s="714"/>
      <c r="CD12" s="665" t="s">
        <v>252</v>
      </c>
      <c r="CE12" s="666"/>
      <c r="CF12" s="666"/>
      <c r="CG12" s="666"/>
      <c r="CH12" s="666"/>
      <c r="CI12" s="666"/>
      <c r="CJ12" s="666"/>
      <c r="CK12" s="666"/>
      <c r="CL12" s="666"/>
      <c r="CM12" s="666"/>
      <c r="CN12" s="666"/>
      <c r="CO12" s="666"/>
      <c r="CP12" s="666"/>
      <c r="CQ12" s="667"/>
      <c r="CR12" s="628">
        <v>673833</v>
      </c>
      <c r="CS12" s="629"/>
      <c r="CT12" s="629"/>
      <c r="CU12" s="629"/>
      <c r="CV12" s="629"/>
      <c r="CW12" s="629"/>
      <c r="CX12" s="629"/>
      <c r="CY12" s="630"/>
      <c r="CZ12" s="655">
        <v>2.7</v>
      </c>
      <c r="DA12" s="655"/>
      <c r="DB12" s="655"/>
      <c r="DC12" s="655"/>
      <c r="DD12" s="634">
        <v>10534</v>
      </c>
      <c r="DE12" s="629"/>
      <c r="DF12" s="629"/>
      <c r="DG12" s="629"/>
      <c r="DH12" s="629"/>
      <c r="DI12" s="629"/>
      <c r="DJ12" s="629"/>
      <c r="DK12" s="629"/>
      <c r="DL12" s="629"/>
      <c r="DM12" s="629"/>
      <c r="DN12" s="629"/>
      <c r="DO12" s="629"/>
      <c r="DP12" s="630"/>
      <c r="DQ12" s="634">
        <v>391309</v>
      </c>
      <c r="DR12" s="629"/>
      <c r="DS12" s="629"/>
      <c r="DT12" s="629"/>
      <c r="DU12" s="629"/>
      <c r="DV12" s="629"/>
      <c r="DW12" s="629"/>
      <c r="DX12" s="629"/>
      <c r="DY12" s="629"/>
      <c r="DZ12" s="629"/>
      <c r="EA12" s="629"/>
      <c r="EB12" s="629"/>
      <c r="EC12" s="673"/>
    </row>
    <row r="13" spans="2:143" ht="11.25" customHeight="1" x14ac:dyDescent="0.15">
      <c r="B13" s="625" t="s">
        <v>253</v>
      </c>
      <c r="C13" s="626"/>
      <c r="D13" s="626"/>
      <c r="E13" s="626"/>
      <c r="F13" s="626"/>
      <c r="G13" s="626"/>
      <c r="H13" s="626"/>
      <c r="I13" s="626"/>
      <c r="J13" s="626"/>
      <c r="K13" s="626"/>
      <c r="L13" s="626"/>
      <c r="M13" s="626"/>
      <c r="N13" s="626"/>
      <c r="O13" s="626"/>
      <c r="P13" s="626"/>
      <c r="Q13" s="627"/>
      <c r="R13" s="628" t="s">
        <v>129</v>
      </c>
      <c r="S13" s="629"/>
      <c r="T13" s="629"/>
      <c r="U13" s="629"/>
      <c r="V13" s="629"/>
      <c r="W13" s="629"/>
      <c r="X13" s="629"/>
      <c r="Y13" s="630"/>
      <c r="Z13" s="655" t="s">
        <v>129</v>
      </c>
      <c r="AA13" s="655"/>
      <c r="AB13" s="655"/>
      <c r="AC13" s="655"/>
      <c r="AD13" s="656" t="s">
        <v>129</v>
      </c>
      <c r="AE13" s="656"/>
      <c r="AF13" s="656"/>
      <c r="AG13" s="656"/>
      <c r="AH13" s="656"/>
      <c r="AI13" s="656"/>
      <c r="AJ13" s="656"/>
      <c r="AK13" s="656"/>
      <c r="AL13" s="631" t="s">
        <v>129</v>
      </c>
      <c r="AM13" s="632"/>
      <c r="AN13" s="632"/>
      <c r="AO13" s="657"/>
      <c r="AP13" s="625" t="s">
        <v>254</v>
      </c>
      <c r="AQ13" s="626"/>
      <c r="AR13" s="626"/>
      <c r="AS13" s="626"/>
      <c r="AT13" s="626"/>
      <c r="AU13" s="626"/>
      <c r="AV13" s="626"/>
      <c r="AW13" s="626"/>
      <c r="AX13" s="626"/>
      <c r="AY13" s="626"/>
      <c r="AZ13" s="626"/>
      <c r="BA13" s="626"/>
      <c r="BB13" s="626"/>
      <c r="BC13" s="626"/>
      <c r="BD13" s="626"/>
      <c r="BE13" s="626"/>
      <c r="BF13" s="627"/>
      <c r="BG13" s="628">
        <v>1714025</v>
      </c>
      <c r="BH13" s="629"/>
      <c r="BI13" s="629"/>
      <c r="BJ13" s="629"/>
      <c r="BK13" s="629"/>
      <c r="BL13" s="629"/>
      <c r="BM13" s="629"/>
      <c r="BN13" s="630"/>
      <c r="BO13" s="655">
        <v>55.4</v>
      </c>
      <c r="BP13" s="655"/>
      <c r="BQ13" s="655"/>
      <c r="BR13" s="655"/>
      <c r="BS13" s="656" t="s">
        <v>129</v>
      </c>
      <c r="BT13" s="656"/>
      <c r="BU13" s="656"/>
      <c r="BV13" s="656"/>
      <c r="BW13" s="656"/>
      <c r="BX13" s="656"/>
      <c r="BY13" s="656"/>
      <c r="BZ13" s="656"/>
      <c r="CA13" s="656"/>
      <c r="CB13" s="714"/>
      <c r="CD13" s="665" t="s">
        <v>255</v>
      </c>
      <c r="CE13" s="666"/>
      <c r="CF13" s="666"/>
      <c r="CG13" s="666"/>
      <c r="CH13" s="666"/>
      <c r="CI13" s="666"/>
      <c r="CJ13" s="666"/>
      <c r="CK13" s="666"/>
      <c r="CL13" s="666"/>
      <c r="CM13" s="666"/>
      <c r="CN13" s="666"/>
      <c r="CO13" s="666"/>
      <c r="CP13" s="666"/>
      <c r="CQ13" s="667"/>
      <c r="CR13" s="628">
        <v>1383476</v>
      </c>
      <c r="CS13" s="629"/>
      <c r="CT13" s="629"/>
      <c r="CU13" s="629"/>
      <c r="CV13" s="629"/>
      <c r="CW13" s="629"/>
      <c r="CX13" s="629"/>
      <c r="CY13" s="630"/>
      <c r="CZ13" s="655">
        <v>5.6</v>
      </c>
      <c r="DA13" s="655"/>
      <c r="DB13" s="655"/>
      <c r="DC13" s="655"/>
      <c r="DD13" s="634">
        <v>747925</v>
      </c>
      <c r="DE13" s="629"/>
      <c r="DF13" s="629"/>
      <c r="DG13" s="629"/>
      <c r="DH13" s="629"/>
      <c r="DI13" s="629"/>
      <c r="DJ13" s="629"/>
      <c r="DK13" s="629"/>
      <c r="DL13" s="629"/>
      <c r="DM13" s="629"/>
      <c r="DN13" s="629"/>
      <c r="DO13" s="629"/>
      <c r="DP13" s="630"/>
      <c r="DQ13" s="634">
        <v>556702</v>
      </c>
      <c r="DR13" s="629"/>
      <c r="DS13" s="629"/>
      <c r="DT13" s="629"/>
      <c r="DU13" s="629"/>
      <c r="DV13" s="629"/>
      <c r="DW13" s="629"/>
      <c r="DX13" s="629"/>
      <c r="DY13" s="629"/>
      <c r="DZ13" s="629"/>
      <c r="EA13" s="629"/>
      <c r="EB13" s="629"/>
      <c r="EC13" s="673"/>
    </row>
    <row r="14" spans="2:143" ht="11.25" customHeight="1" x14ac:dyDescent="0.15">
      <c r="B14" s="625" t="s">
        <v>256</v>
      </c>
      <c r="C14" s="626"/>
      <c r="D14" s="626"/>
      <c r="E14" s="626"/>
      <c r="F14" s="626"/>
      <c r="G14" s="626"/>
      <c r="H14" s="626"/>
      <c r="I14" s="626"/>
      <c r="J14" s="626"/>
      <c r="K14" s="626"/>
      <c r="L14" s="626"/>
      <c r="M14" s="626"/>
      <c r="N14" s="626"/>
      <c r="O14" s="626"/>
      <c r="P14" s="626"/>
      <c r="Q14" s="627"/>
      <c r="R14" s="628" t="s">
        <v>129</v>
      </c>
      <c r="S14" s="629"/>
      <c r="T14" s="629"/>
      <c r="U14" s="629"/>
      <c r="V14" s="629"/>
      <c r="W14" s="629"/>
      <c r="X14" s="629"/>
      <c r="Y14" s="630"/>
      <c r="Z14" s="655" t="s">
        <v>129</v>
      </c>
      <c r="AA14" s="655"/>
      <c r="AB14" s="655"/>
      <c r="AC14" s="655"/>
      <c r="AD14" s="656" t="s">
        <v>129</v>
      </c>
      <c r="AE14" s="656"/>
      <c r="AF14" s="656"/>
      <c r="AG14" s="656"/>
      <c r="AH14" s="656"/>
      <c r="AI14" s="656"/>
      <c r="AJ14" s="656"/>
      <c r="AK14" s="656"/>
      <c r="AL14" s="631" t="s">
        <v>129</v>
      </c>
      <c r="AM14" s="632"/>
      <c r="AN14" s="632"/>
      <c r="AO14" s="657"/>
      <c r="AP14" s="625" t="s">
        <v>257</v>
      </c>
      <c r="AQ14" s="626"/>
      <c r="AR14" s="626"/>
      <c r="AS14" s="626"/>
      <c r="AT14" s="626"/>
      <c r="AU14" s="626"/>
      <c r="AV14" s="626"/>
      <c r="AW14" s="626"/>
      <c r="AX14" s="626"/>
      <c r="AY14" s="626"/>
      <c r="AZ14" s="626"/>
      <c r="BA14" s="626"/>
      <c r="BB14" s="626"/>
      <c r="BC14" s="626"/>
      <c r="BD14" s="626"/>
      <c r="BE14" s="626"/>
      <c r="BF14" s="627"/>
      <c r="BG14" s="628">
        <v>118352</v>
      </c>
      <c r="BH14" s="629"/>
      <c r="BI14" s="629"/>
      <c r="BJ14" s="629"/>
      <c r="BK14" s="629"/>
      <c r="BL14" s="629"/>
      <c r="BM14" s="629"/>
      <c r="BN14" s="630"/>
      <c r="BO14" s="655">
        <v>3.8</v>
      </c>
      <c r="BP14" s="655"/>
      <c r="BQ14" s="655"/>
      <c r="BR14" s="655"/>
      <c r="BS14" s="656" t="s">
        <v>129</v>
      </c>
      <c r="BT14" s="656"/>
      <c r="BU14" s="656"/>
      <c r="BV14" s="656"/>
      <c r="BW14" s="656"/>
      <c r="BX14" s="656"/>
      <c r="BY14" s="656"/>
      <c r="BZ14" s="656"/>
      <c r="CA14" s="656"/>
      <c r="CB14" s="714"/>
      <c r="CD14" s="665" t="s">
        <v>258</v>
      </c>
      <c r="CE14" s="666"/>
      <c r="CF14" s="666"/>
      <c r="CG14" s="666"/>
      <c r="CH14" s="666"/>
      <c r="CI14" s="666"/>
      <c r="CJ14" s="666"/>
      <c r="CK14" s="666"/>
      <c r="CL14" s="666"/>
      <c r="CM14" s="666"/>
      <c r="CN14" s="666"/>
      <c r="CO14" s="666"/>
      <c r="CP14" s="666"/>
      <c r="CQ14" s="667"/>
      <c r="CR14" s="628">
        <v>673818</v>
      </c>
      <c r="CS14" s="629"/>
      <c r="CT14" s="629"/>
      <c r="CU14" s="629"/>
      <c r="CV14" s="629"/>
      <c r="CW14" s="629"/>
      <c r="CX14" s="629"/>
      <c r="CY14" s="630"/>
      <c r="CZ14" s="655">
        <v>2.7</v>
      </c>
      <c r="DA14" s="655"/>
      <c r="DB14" s="655"/>
      <c r="DC14" s="655"/>
      <c r="DD14" s="634">
        <v>131125</v>
      </c>
      <c r="DE14" s="629"/>
      <c r="DF14" s="629"/>
      <c r="DG14" s="629"/>
      <c r="DH14" s="629"/>
      <c r="DI14" s="629"/>
      <c r="DJ14" s="629"/>
      <c r="DK14" s="629"/>
      <c r="DL14" s="629"/>
      <c r="DM14" s="629"/>
      <c r="DN14" s="629"/>
      <c r="DO14" s="629"/>
      <c r="DP14" s="630"/>
      <c r="DQ14" s="634">
        <v>573216</v>
      </c>
      <c r="DR14" s="629"/>
      <c r="DS14" s="629"/>
      <c r="DT14" s="629"/>
      <c r="DU14" s="629"/>
      <c r="DV14" s="629"/>
      <c r="DW14" s="629"/>
      <c r="DX14" s="629"/>
      <c r="DY14" s="629"/>
      <c r="DZ14" s="629"/>
      <c r="EA14" s="629"/>
      <c r="EB14" s="629"/>
      <c r="EC14" s="673"/>
    </row>
    <row r="15" spans="2:143" ht="11.25" customHeight="1" x14ac:dyDescent="0.15">
      <c r="B15" s="625" t="s">
        <v>259</v>
      </c>
      <c r="C15" s="626"/>
      <c r="D15" s="626"/>
      <c r="E15" s="626"/>
      <c r="F15" s="626"/>
      <c r="G15" s="626"/>
      <c r="H15" s="626"/>
      <c r="I15" s="626"/>
      <c r="J15" s="626"/>
      <c r="K15" s="626"/>
      <c r="L15" s="626"/>
      <c r="M15" s="626"/>
      <c r="N15" s="626"/>
      <c r="O15" s="626"/>
      <c r="P15" s="626"/>
      <c r="Q15" s="627"/>
      <c r="R15" s="628" t="s">
        <v>129</v>
      </c>
      <c r="S15" s="629"/>
      <c r="T15" s="629"/>
      <c r="U15" s="629"/>
      <c r="V15" s="629"/>
      <c r="W15" s="629"/>
      <c r="X15" s="629"/>
      <c r="Y15" s="630"/>
      <c r="Z15" s="655" t="s">
        <v>129</v>
      </c>
      <c r="AA15" s="655"/>
      <c r="AB15" s="655"/>
      <c r="AC15" s="655"/>
      <c r="AD15" s="656" t="s">
        <v>129</v>
      </c>
      <c r="AE15" s="656"/>
      <c r="AF15" s="656"/>
      <c r="AG15" s="656"/>
      <c r="AH15" s="656"/>
      <c r="AI15" s="656"/>
      <c r="AJ15" s="656"/>
      <c r="AK15" s="656"/>
      <c r="AL15" s="631" t="s">
        <v>129</v>
      </c>
      <c r="AM15" s="632"/>
      <c r="AN15" s="632"/>
      <c r="AO15" s="657"/>
      <c r="AP15" s="625" t="s">
        <v>260</v>
      </c>
      <c r="AQ15" s="626"/>
      <c r="AR15" s="626"/>
      <c r="AS15" s="626"/>
      <c r="AT15" s="626"/>
      <c r="AU15" s="626"/>
      <c r="AV15" s="626"/>
      <c r="AW15" s="626"/>
      <c r="AX15" s="626"/>
      <c r="AY15" s="626"/>
      <c r="AZ15" s="626"/>
      <c r="BA15" s="626"/>
      <c r="BB15" s="626"/>
      <c r="BC15" s="626"/>
      <c r="BD15" s="626"/>
      <c r="BE15" s="626"/>
      <c r="BF15" s="627"/>
      <c r="BG15" s="628">
        <v>210051</v>
      </c>
      <c r="BH15" s="629"/>
      <c r="BI15" s="629"/>
      <c r="BJ15" s="629"/>
      <c r="BK15" s="629"/>
      <c r="BL15" s="629"/>
      <c r="BM15" s="629"/>
      <c r="BN15" s="630"/>
      <c r="BO15" s="655">
        <v>6.8</v>
      </c>
      <c r="BP15" s="655"/>
      <c r="BQ15" s="655"/>
      <c r="BR15" s="655"/>
      <c r="BS15" s="656" t="s">
        <v>129</v>
      </c>
      <c r="BT15" s="656"/>
      <c r="BU15" s="656"/>
      <c r="BV15" s="656"/>
      <c r="BW15" s="656"/>
      <c r="BX15" s="656"/>
      <c r="BY15" s="656"/>
      <c r="BZ15" s="656"/>
      <c r="CA15" s="656"/>
      <c r="CB15" s="714"/>
      <c r="CD15" s="665" t="s">
        <v>261</v>
      </c>
      <c r="CE15" s="666"/>
      <c r="CF15" s="666"/>
      <c r="CG15" s="666"/>
      <c r="CH15" s="666"/>
      <c r="CI15" s="666"/>
      <c r="CJ15" s="666"/>
      <c r="CK15" s="666"/>
      <c r="CL15" s="666"/>
      <c r="CM15" s="666"/>
      <c r="CN15" s="666"/>
      <c r="CO15" s="666"/>
      <c r="CP15" s="666"/>
      <c r="CQ15" s="667"/>
      <c r="CR15" s="628">
        <v>2058116</v>
      </c>
      <c r="CS15" s="629"/>
      <c r="CT15" s="629"/>
      <c r="CU15" s="629"/>
      <c r="CV15" s="629"/>
      <c r="CW15" s="629"/>
      <c r="CX15" s="629"/>
      <c r="CY15" s="630"/>
      <c r="CZ15" s="655">
        <v>8.3000000000000007</v>
      </c>
      <c r="DA15" s="655"/>
      <c r="DB15" s="655"/>
      <c r="DC15" s="655"/>
      <c r="DD15" s="634">
        <v>610028</v>
      </c>
      <c r="DE15" s="629"/>
      <c r="DF15" s="629"/>
      <c r="DG15" s="629"/>
      <c r="DH15" s="629"/>
      <c r="DI15" s="629"/>
      <c r="DJ15" s="629"/>
      <c r="DK15" s="629"/>
      <c r="DL15" s="629"/>
      <c r="DM15" s="629"/>
      <c r="DN15" s="629"/>
      <c r="DO15" s="629"/>
      <c r="DP15" s="630"/>
      <c r="DQ15" s="634">
        <v>1321792</v>
      </c>
      <c r="DR15" s="629"/>
      <c r="DS15" s="629"/>
      <c r="DT15" s="629"/>
      <c r="DU15" s="629"/>
      <c r="DV15" s="629"/>
      <c r="DW15" s="629"/>
      <c r="DX15" s="629"/>
      <c r="DY15" s="629"/>
      <c r="DZ15" s="629"/>
      <c r="EA15" s="629"/>
      <c r="EB15" s="629"/>
      <c r="EC15" s="673"/>
    </row>
    <row r="16" spans="2:143" ht="11.25" customHeight="1" x14ac:dyDescent="0.15">
      <c r="B16" s="625" t="s">
        <v>262</v>
      </c>
      <c r="C16" s="626"/>
      <c r="D16" s="626"/>
      <c r="E16" s="626"/>
      <c r="F16" s="626"/>
      <c r="G16" s="626"/>
      <c r="H16" s="626"/>
      <c r="I16" s="626"/>
      <c r="J16" s="626"/>
      <c r="K16" s="626"/>
      <c r="L16" s="626"/>
      <c r="M16" s="626"/>
      <c r="N16" s="626"/>
      <c r="O16" s="626"/>
      <c r="P16" s="626"/>
      <c r="Q16" s="627"/>
      <c r="R16" s="628">
        <v>10963</v>
      </c>
      <c r="S16" s="629"/>
      <c r="T16" s="629"/>
      <c r="U16" s="629"/>
      <c r="V16" s="629"/>
      <c r="W16" s="629"/>
      <c r="X16" s="629"/>
      <c r="Y16" s="630"/>
      <c r="Z16" s="655">
        <v>0</v>
      </c>
      <c r="AA16" s="655"/>
      <c r="AB16" s="655"/>
      <c r="AC16" s="655"/>
      <c r="AD16" s="656">
        <v>10963</v>
      </c>
      <c r="AE16" s="656"/>
      <c r="AF16" s="656"/>
      <c r="AG16" s="656"/>
      <c r="AH16" s="656"/>
      <c r="AI16" s="656"/>
      <c r="AJ16" s="656"/>
      <c r="AK16" s="656"/>
      <c r="AL16" s="631">
        <v>0.1</v>
      </c>
      <c r="AM16" s="632"/>
      <c r="AN16" s="632"/>
      <c r="AO16" s="657"/>
      <c r="AP16" s="625" t="s">
        <v>263</v>
      </c>
      <c r="AQ16" s="626"/>
      <c r="AR16" s="626"/>
      <c r="AS16" s="626"/>
      <c r="AT16" s="626"/>
      <c r="AU16" s="626"/>
      <c r="AV16" s="626"/>
      <c r="AW16" s="626"/>
      <c r="AX16" s="626"/>
      <c r="AY16" s="626"/>
      <c r="AZ16" s="626"/>
      <c r="BA16" s="626"/>
      <c r="BB16" s="626"/>
      <c r="BC16" s="626"/>
      <c r="BD16" s="626"/>
      <c r="BE16" s="626"/>
      <c r="BF16" s="627"/>
      <c r="BG16" s="628" t="s">
        <v>129</v>
      </c>
      <c r="BH16" s="629"/>
      <c r="BI16" s="629"/>
      <c r="BJ16" s="629"/>
      <c r="BK16" s="629"/>
      <c r="BL16" s="629"/>
      <c r="BM16" s="629"/>
      <c r="BN16" s="630"/>
      <c r="BO16" s="655" t="s">
        <v>129</v>
      </c>
      <c r="BP16" s="655"/>
      <c r="BQ16" s="655"/>
      <c r="BR16" s="655"/>
      <c r="BS16" s="656" t="s">
        <v>129</v>
      </c>
      <c r="BT16" s="656"/>
      <c r="BU16" s="656"/>
      <c r="BV16" s="656"/>
      <c r="BW16" s="656"/>
      <c r="BX16" s="656"/>
      <c r="BY16" s="656"/>
      <c r="BZ16" s="656"/>
      <c r="CA16" s="656"/>
      <c r="CB16" s="714"/>
      <c r="CD16" s="665" t="s">
        <v>264</v>
      </c>
      <c r="CE16" s="666"/>
      <c r="CF16" s="666"/>
      <c r="CG16" s="666"/>
      <c r="CH16" s="666"/>
      <c r="CI16" s="666"/>
      <c r="CJ16" s="666"/>
      <c r="CK16" s="666"/>
      <c r="CL16" s="666"/>
      <c r="CM16" s="666"/>
      <c r="CN16" s="666"/>
      <c r="CO16" s="666"/>
      <c r="CP16" s="666"/>
      <c r="CQ16" s="667"/>
      <c r="CR16" s="628">
        <v>302464</v>
      </c>
      <c r="CS16" s="629"/>
      <c r="CT16" s="629"/>
      <c r="CU16" s="629"/>
      <c r="CV16" s="629"/>
      <c r="CW16" s="629"/>
      <c r="CX16" s="629"/>
      <c r="CY16" s="630"/>
      <c r="CZ16" s="655">
        <v>1.2</v>
      </c>
      <c r="DA16" s="655"/>
      <c r="DB16" s="655"/>
      <c r="DC16" s="655"/>
      <c r="DD16" s="634" t="s">
        <v>129</v>
      </c>
      <c r="DE16" s="629"/>
      <c r="DF16" s="629"/>
      <c r="DG16" s="629"/>
      <c r="DH16" s="629"/>
      <c r="DI16" s="629"/>
      <c r="DJ16" s="629"/>
      <c r="DK16" s="629"/>
      <c r="DL16" s="629"/>
      <c r="DM16" s="629"/>
      <c r="DN16" s="629"/>
      <c r="DO16" s="629"/>
      <c r="DP16" s="630"/>
      <c r="DQ16" s="634">
        <v>161163</v>
      </c>
      <c r="DR16" s="629"/>
      <c r="DS16" s="629"/>
      <c r="DT16" s="629"/>
      <c r="DU16" s="629"/>
      <c r="DV16" s="629"/>
      <c r="DW16" s="629"/>
      <c r="DX16" s="629"/>
      <c r="DY16" s="629"/>
      <c r="DZ16" s="629"/>
      <c r="EA16" s="629"/>
      <c r="EB16" s="629"/>
      <c r="EC16" s="673"/>
    </row>
    <row r="17" spans="2:133" ht="11.25" customHeight="1" x14ac:dyDescent="0.15">
      <c r="B17" s="625" t="s">
        <v>265</v>
      </c>
      <c r="C17" s="626"/>
      <c r="D17" s="626"/>
      <c r="E17" s="626"/>
      <c r="F17" s="626"/>
      <c r="G17" s="626"/>
      <c r="H17" s="626"/>
      <c r="I17" s="626"/>
      <c r="J17" s="626"/>
      <c r="K17" s="626"/>
      <c r="L17" s="626"/>
      <c r="M17" s="626"/>
      <c r="N17" s="626"/>
      <c r="O17" s="626"/>
      <c r="P17" s="626"/>
      <c r="Q17" s="627"/>
      <c r="R17" s="628">
        <v>41264</v>
      </c>
      <c r="S17" s="629"/>
      <c r="T17" s="629"/>
      <c r="U17" s="629"/>
      <c r="V17" s="629"/>
      <c r="W17" s="629"/>
      <c r="X17" s="629"/>
      <c r="Y17" s="630"/>
      <c r="Z17" s="655">
        <v>0.2</v>
      </c>
      <c r="AA17" s="655"/>
      <c r="AB17" s="655"/>
      <c r="AC17" s="655"/>
      <c r="AD17" s="656">
        <v>41264</v>
      </c>
      <c r="AE17" s="656"/>
      <c r="AF17" s="656"/>
      <c r="AG17" s="656"/>
      <c r="AH17" s="656"/>
      <c r="AI17" s="656"/>
      <c r="AJ17" s="656"/>
      <c r="AK17" s="656"/>
      <c r="AL17" s="631">
        <v>0.3</v>
      </c>
      <c r="AM17" s="632"/>
      <c r="AN17" s="632"/>
      <c r="AO17" s="657"/>
      <c r="AP17" s="625" t="s">
        <v>266</v>
      </c>
      <c r="AQ17" s="626"/>
      <c r="AR17" s="626"/>
      <c r="AS17" s="626"/>
      <c r="AT17" s="626"/>
      <c r="AU17" s="626"/>
      <c r="AV17" s="626"/>
      <c r="AW17" s="626"/>
      <c r="AX17" s="626"/>
      <c r="AY17" s="626"/>
      <c r="AZ17" s="626"/>
      <c r="BA17" s="626"/>
      <c r="BB17" s="626"/>
      <c r="BC17" s="626"/>
      <c r="BD17" s="626"/>
      <c r="BE17" s="626"/>
      <c r="BF17" s="627"/>
      <c r="BG17" s="628" t="s">
        <v>129</v>
      </c>
      <c r="BH17" s="629"/>
      <c r="BI17" s="629"/>
      <c r="BJ17" s="629"/>
      <c r="BK17" s="629"/>
      <c r="BL17" s="629"/>
      <c r="BM17" s="629"/>
      <c r="BN17" s="630"/>
      <c r="BO17" s="655" t="s">
        <v>129</v>
      </c>
      <c r="BP17" s="655"/>
      <c r="BQ17" s="655"/>
      <c r="BR17" s="655"/>
      <c r="BS17" s="656" t="s">
        <v>129</v>
      </c>
      <c r="BT17" s="656"/>
      <c r="BU17" s="656"/>
      <c r="BV17" s="656"/>
      <c r="BW17" s="656"/>
      <c r="BX17" s="656"/>
      <c r="BY17" s="656"/>
      <c r="BZ17" s="656"/>
      <c r="CA17" s="656"/>
      <c r="CB17" s="714"/>
      <c r="CD17" s="665" t="s">
        <v>267</v>
      </c>
      <c r="CE17" s="666"/>
      <c r="CF17" s="666"/>
      <c r="CG17" s="666"/>
      <c r="CH17" s="666"/>
      <c r="CI17" s="666"/>
      <c r="CJ17" s="666"/>
      <c r="CK17" s="666"/>
      <c r="CL17" s="666"/>
      <c r="CM17" s="666"/>
      <c r="CN17" s="666"/>
      <c r="CO17" s="666"/>
      <c r="CP17" s="666"/>
      <c r="CQ17" s="667"/>
      <c r="CR17" s="628">
        <v>2965654</v>
      </c>
      <c r="CS17" s="629"/>
      <c r="CT17" s="629"/>
      <c r="CU17" s="629"/>
      <c r="CV17" s="629"/>
      <c r="CW17" s="629"/>
      <c r="CX17" s="629"/>
      <c r="CY17" s="630"/>
      <c r="CZ17" s="655">
        <v>12</v>
      </c>
      <c r="DA17" s="655"/>
      <c r="DB17" s="655"/>
      <c r="DC17" s="655"/>
      <c r="DD17" s="634" t="s">
        <v>129</v>
      </c>
      <c r="DE17" s="629"/>
      <c r="DF17" s="629"/>
      <c r="DG17" s="629"/>
      <c r="DH17" s="629"/>
      <c r="DI17" s="629"/>
      <c r="DJ17" s="629"/>
      <c r="DK17" s="629"/>
      <c r="DL17" s="629"/>
      <c r="DM17" s="629"/>
      <c r="DN17" s="629"/>
      <c r="DO17" s="629"/>
      <c r="DP17" s="630"/>
      <c r="DQ17" s="634">
        <v>2877839</v>
      </c>
      <c r="DR17" s="629"/>
      <c r="DS17" s="629"/>
      <c r="DT17" s="629"/>
      <c r="DU17" s="629"/>
      <c r="DV17" s="629"/>
      <c r="DW17" s="629"/>
      <c r="DX17" s="629"/>
      <c r="DY17" s="629"/>
      <c r="DZ17" s="629"/>
      <c r="EA17" s="629"/>
      <c r="EB17" s="629"/>
      <c r="EC17" s="673"/>
    </row>
    <row r="18" spans="2:133" ht="11.25" customHeight="1" x14ac:dyDescent="0.15">
      <c r="B18" s="625" t="s">
        <v>268</v>
      </c>
      <c r="C18" s="626"/>
      <c r="D18" s="626"/>
      <c r="E18" s="626"/>
      <c r="F18" s="626"/>
      <c r="G18" s="626"/>
      <c r="H18" s="626"/>
      <c r="I18" s="626"/>
      <c r="J18" s="626"/>
      <c r="K18" s="626"/>
      <c r="L18" s="626"/>
      <c r="M18" s="626"/>
      <c r="N18" s="626"/>
      <c r="O18" s="626"/>
      <c r="P18" s="626"/>
      <c r="Q18" s="627"/>
      <c r="R18" s="628">
        <v>47081</v>
      </c>
      <c r="S18" s="629"/>
      <c r="T18" s="629"/>
      <c r="U18" s="629"/>
      <c r="V18" s="629"/>
      <c r="W18" s="629"/>
      <c r="X18" s="629"/>
      <c r="Y18" s="630"/>
      <c r="Z18" s="655">
        <v>0.2</v>
      </c>
      <c r="AA18" s="655"/>
      <c r="AB18" s="655"/>
      <c r="AC18" s="655"/>
      <c r="AD18" s="656">
        <v>47081</v>
      </c>
      <c r="AE18" s="656"/>
      <c r="AF18" s="656"/>
      <c r="AG18" s="656"/>
      <c r="AH18" s="656"/>
      <c r="AI18" s="656"/>
      <c r="AJ18" s="656"/>
      <c r="AK18" s="656"/>
      <c r="AL18" s="631">
        <v>0.40000000596046448</v>
      </c>
      <c r="AM18" s="632"/>
      <c r="AN18" s="632"/>
      <c r="AO18" s="657"/>
      <c r="AP18" s="625" t="s">
        <v>269</v>
      </c>
      <c r="AQ18" s="626"/>
      <c r="AR18" s="626"/>
      <c r="AS18" s="626"/>
      <c r="AT18" s="626"/>
      <c r="AU18" s="626"/>
      <c r="AV18" s="626"/>
      <c r="AW18" s="626"/>
      <c r="AX18" s="626"/>
      <c r="AY18" s="626"/>
      <c r="AZ18" s="626"/>
      <c r="BA18" s="626"/>
      <c r="BB18" s="626"/>
      <c r="BC18" s="626"/>
      <c r="BD18" s="626"/>
      <c r="BE18" s="626"/>
      <c r="BF18" s="627"/>
      <c r="BG18" s="628" t="s">
        <v>129</v>
      </c>
      <c r="BH18" s="629"/>
      <c r="BI18" s="629"/>
      <c r="BJ18" s="629"/>
      <c r="BK18" s="629"/>
      <c r="BL18" s="629"/>
      <c r="BM18" s="629"/>
      <c r="BN18" s="630"/>
      <c r="BO18" s="655" t="s">
        <v>129</v>
      </c>
      <c r="BP18" s="655"/>
      <c r="BQ18" s="655"/>
      <c r="BR18" s="655"/>
      <c r="BS18" s="656" t="s">
        <v>129</v>
      </c>
      <c r="BT18" s="656"/>
      <c r="BU18" s="656"/>
      <c r="BV18" s="656"/>
      <c r="BW18" s="656"/>
      <c r="BX18" s="656"/>
      <c r="BY18" s="656"/>
      <c r="BZ18" s="656"/>
      <c r="CA18" s="656"/>
      <c r="CB18" s="714"/>
      <c r="CD18" s="665" t="s">
        <v>270</v>
      </c>
      <c r="CE18" s="666"/>
      <c r="CF18" s="666"/>
      <c r="CG18" s="666"/>
      <c r="CH18" s="666"/>
      <c r="CI18" s="666"/>
      <c r="CJ18" s="666"/>
      <c r="CK18" s="666"/>
      <c r="CL18" s="666"/>
      <c r="CM18" s="666"/>
      <c r="CN18" s="666"/>
      <c r="CO18" s="666"/>
      <c r="CP18" s="666"/>
      <c r="CQ18" s="667"/>
      <c r="CR18" s="628">
        <v>64073</v>
      </c>
      <c r="CS18" s="629"/>
      <c r="CT18" s="629"/>
      <c r="CU18" s="629"/>
      <c r="CV18" s="629"/>
      <c r="CW18" s="629"/>
      <c r="CX18" s="629"/>
      <c r="CY18" s="630"/>
      <c r="CZ18" s="655">
        <v>0.3</v>
      </c>
      <c r="DA18" s="655"/>
      <c r="DB18" s="655"/>
      <c r="DC18" s="655"/>
      <c r="DD18" s="634" t="s">
        <v>129</v>
      </c>
      <c r="DE18" s="629"/>
      <c r="DF18" s="629"/>
      <c r="DG18" s="629"/>
      <c r="DH18" s="629"/>
      <c r="DI18" s="629"/>
      <c r="DJ18" s="629"/>
      <c r="DK18" s="629"/>
      <c r="DL18" s="629"/>
      <c r="DM18" s="629"/>
      <c r="DN18" s="629"/>
      <c r="DO18" s="629"/>
      <c r="DP18" s="630"/>
      <c r="DQ18" s="634">
        <v>64073</v>
      </c>
      <c r="DR18" s="629"/>
      <c r="DS18" s="629"/>
      <c r="DT18" s="629"/>
      <c r="DU18" s="629"/>
      <c r="DV18" s="629"/>
      <c r="DW18" s="629"/>
      <c r="DX18" s="629"/>
      <c r="DY18" s="629"/>
      <c r="DZ18" s="629"/>
      <c r="EA18" s="629"/>
      <c r="EB18" s="629"/>
      <c r="EC18" s="673"/>
    </row>
    <row r="19" spans="2:133" ht="11.25" customHeight="1" x14ac:dyDescent="0.15">
      <c r="B19" s="625" t="s">
        <v>271</v>
      </c>
      <c r="C19" s="626"/>
      <c r="D19" s="626"/>
      <c r="E19" s="626"/>
      <c r="F19" s="626"/>
      <c r="G19" s="626"/>
      <c r="H19" s="626"/>
      <c r="I19" s="626"/>
      <c r="J19" s="626"/>
      <c r="K19" s="626"/>
      <c r="L19" s="626"/>
      <c r="M19" s="626"/>
      <c r="N19" s="626"/>
      <c r="O19" s="626"/>
      <c r="P19" s="626"/>
      <c r="Q19" s="627"/>
      <c r="R19" s="628">
        <v>12465</v>
      </c>
      <c r="S19" s="629"/>
      <c r="T19" s="629"/>
      <c r="U19" s="629"/>
      <c r="V19" s="629"/>
      <c r="W19" s="629"/>
      <c r="X19" s="629"/>
      <c r="Y19" s="630"/>
      <c r="Z19" s="655">
        <v>0</v>
      </c>
      <c r="AA19" s="655"/>
      <c r="AB19" s="655"/>
      <c r="AC19" s="655"/>
      <c r="AD19" s="656">
        <v>12465</v>
      </c>
      <c r="AE19" s="656"/>
      <c r="AF19" s="656"/>
      <c r="AG19" s="656"/>
      <c r="AH19" s="656"/>
      <c r="AI19" s="656"/>
      <c r="AJ19" s="656"/>
      <c r="AK19" s="656"/>
      <c r="AL19" s="631">
        <v>0.1</v>
      </c>
      <c r="AM19" s="632"/>
      <c r="AN19" s="632"/>
      <c r="AO19" s="657"/>
      <c r="AP19" s="625" t="s">
        <v>272</v>
      </c>
      <c r="AQ19" s="626"/>
      <c r="AR19" s="626"/>
      <c r="AS19" s="626"/>
      <c r="AT19" s="626"/>
      <c r="AU19" s="626"/>
      <c r="AV19" s="626"/>
      <c r="AW19" s="626"/>
      <c r="AX19" s="626"/>
      <c r="AY19" s="626"/>
      <c r="AZ19" s="626"/>
      <c r="BA19" s="626"/>
      <c r="BB19" s="626"/>
      <c r="BC19" s="626"/>
      <c r="BD19" s="626"/>
      <c r="BE19" s="626"/>
      <c r="BF19" s="627"/>
      <c r="BG19" s="628">
        <v>664</v>
      </c>
      <c r="BH19" s="629"/>
      <c r="BI19" s="629"/>
      <c r="BJ19" s="629"/>
      <c r="BK19" s="629"/>
      <c r="BL19" s="629"/>
      <c r="BM19" s="629"/>
      <c r="BN19" s="630"/>
      <c r="BO19" s="655">
        <v>0</v>
      </c>
      <c r="BP19" s="655"/>
      <c r="BQ19" s="655"/>
      <c r="BR19" s="655"/>
      <c r="BS19" s="656" t="s">
        <v>129</v>
      </c>
      <c r="BT19" s="656"/>
      <c r="BU19" s="656"/>
      <c r="BV19" s="656"/>
      <c r="BW19" s="656"/>
      <c r="BX19" s="656"/>
      <c r="BY19" s="656"/>
      <c r="BZ19" s="656"/>
      <c r="CA19" s="656"/>
      <c r="CB19" s="714"/>
      <c r="CD19" s="665" t="s">
        <v>273</v>
      </c>
      <c r="CE19" s="666"/>
      <c r="CF19" s="666"/>
      <c r="CG19" s="666"/>
      <c r="CH19" s="666"/>
      <c r="CI19" s="666"/>
      <c r="CJ19" s="666"/>
      <c r="CK19" s="666"/>
      <c r="CL19" s="666"/>
      <c r="CM19" s="666"/>
      <c r="CN19" s="666"/>
      <c r="CO19" s="666"/>
      <c r="CP19" s="666"/>
      <c r="CQ19" s="667"/>
      <c r="CR19" s="628" t="s">
        <v>129</v>
      </c>
      <c r="CS19" s="629"/>
      <c r="CT19" s="629"/>
      <c r="CU19" s="629"/>
      <c r="CV19" s="629"/>
      <c r="CW19" s="629"/>
      <c r="CX19" s="629"/>
      <c r="CY19" s="630"/>
      <c r="CZ19" s="655" t="s">
        <v>129</v>
      </c>
      <c r="DA19" s="655"/>
      <c r="DB19" s="655"/>
      <c r="DC19" s="655"/>
      <c r="DD19" s="634" t="s">
        <v>129</v>
      </c>
      <c r="DE19" s="629"/>
      <c r="DF19" s="629"/>
      <c r="DG19" s="629"/>
      <c r="DH19" s="629"/>
      <c r="DI19" s="629"/>
      <c r="DJ19" s="629"/>
      <c r="DK19" s="629"/>
      <c r="DL19" s="629"/>
      <c r="DM19" s="629"/>
      <c r="DN19" s="629"/>
      <c r="DO19" s="629"/>
      <c r="DP19" s="630"/>
      <c r="DQ19" s="634" t="s">
        <v>129</v>
      </c>
      <c r="DR19" s="629"/>
      <c r="DS19" s="629"/>
      <c r="DT19" s="629"/>
      <c r="DU19" s="629"/>
      <c r="DV19" s="629"/>
      <c r="DW19" s="629"/>
      <c r="DX19" s="629"/>
      <c r="DY19" s="629"/>
      <c r="DZ19" s="629"/>
      <c r="EA19" s="629"/>
      <c r="EB19" s="629"/>
      <c r="EC19" s="673"/>
    </row>
    <row r="20" spans="2:133" ht="11.25" customHeight="1" x14ac:dyDescent="0.15">
      <c r="B20" s="625" t="s">
        <v>274</v>
      </c>
      <c r="C20" s="626"/>
      <c r="D20" s="626"/>
      <c r="E20" s="626"/>
      <c r="F20" s="626"/>
      <c r="G20" s="626"/>
      <c r="H20" s="626"/>
      <c r="I20" s="626"/>
      <c r="J20" s="626"/>
      <c r="K20" s="626"/>
      <c r="L20" s="626"/>
      <c r="M20" s="626"/>
      <c r="N20" s="626"/>
      <c r="O20" s="626"/>
      <c r="P20" s="626"/>
      <c r="Q20" s="627"/>
      <c r="R20" s="628">
        <v>3589</v>
      </c>
      <c r="S20" s="629"/>
      <c r="T20" s="629"/>
      <c r="U20" s="629"/>
      <c r="V20" s="629"/>
      <c r="W20" s="629"/>
      <c r="X20" s="629"/>
      <c r="Y20" s="630"/>
      <c r="Z20" s="655">
        <v>0</v>
      </c>
      <c r="AA20" s="655"/>
      <c r="AB20" s="655"/>
      <c r="AC20" s="655"/>
      <c r="AD20" s="656">
        <v>3589</v>
      </c>
      <c r="AE20" s="656"/>
      <c r="AF20" s="656"/>
      <c r="AG20" s="656"/>
      <c r="AH20" s="656"/>
      <c r="AI20" s="656"/>
      <c r="AJ20" s="656"/>
      <c r="AK20" s="656"/>
      <c r="AL20" s="631">
        <v>0</v>
      </c>
      <c r="AM20" s="632"/>
      <c r="AN20" s="632"/>
      <c r="AO20" s="657"/>
      <c r="AP20" s="625" t="s">
        <v>275</v>
      </c>
      <c r="AQ20" s="626"/>
      <c r="AR20" s="626"/>
      <c r="AS20" s="626"/>
      <c r="AT20" s="626"/>
      <c r="AU20" s="626"/>
      <c r="AV20" s="626"/>
      <c r="AW20" s="626"/>
      <c r="AX20" s="626"/>
      <c r="AY20" s="626"/>
      <c r="AZ20" s="626"/>
      <c r="BA20" s="626"/>
      <c r="BB20" s="626"/>
      <c r="BC20" s="626"/>
      <c r="BD20" s="626"/>
      <c r="BE20" s="626"/>
      <c r="BF20" s="627"/>
      <c r="BG20" s="628">
        <v>664</v>
      </c>
      <c r="BH20" s="629"/>
      <c r="BI20" s="629"/>
      <c r="BJ20" s="629"/>
      <c r="BK20" s="629"/>
      <c r="BL20" s="629"/>
      <c r="BM20" s="629"/>
      <c r="BN20" s="630"/>
      <c r="BO20" s="655">
        <v>0</v>
      </c>
      <c r="BP20" s="655"/>
      <c r="BQ20" s="655"/>
      <c r="BR20" s="655"/>
      <c r="BS20" s="656" t="s">
        <v>129</v>
      </c>
      <c r="BT20" s="656"/>
      <c r="BU20" s="656"/>
      <c r="BV20" s="656"/>
      <c r="BW20" s="656"/>
      <c r="BX20" s="656"/>
      <c r="BY20" s="656"/>
      <c r="BZ20" s="656"/>
      <c r="CA20" s="656"/>
      <c r="CB20" s="714"/>
      <c r="CD20" s="665" t="s">
        <v>276</v>
      </c>
      <c r="CE20" s="666"/>
      <c r="CF20" s="666"/>
      <c r="CG20" s="666"/>
      <c r="CH20" s="666"/>
      <c r="CI20" s="666"/>
      <c r="CJ20" s="666"/>
      <c r="CK20" s="666"/>
      <c r="CL20" s="666"/>
      <c r="CM20" s="666"/>
      <c r="CN20" s="666"/>
      <c r="CO20" s="666"/>
      <c r="CP20" s="666"/>
      <c r="CQ20" s="667"/>
      <c r="CR20" s="628">
        <v>24689991</v>
      </c>
      <c r="CS20" s="629"/>
      <c r="CT20" s="629"/>
      <c r="CU20" s="629"/>
      <c r="CV20" s="629"/>
      <c r="CW20" s="629"/>
      <c r="CX20" s="629"/>
      <c r="CY20" s="630"/>
      <c r="CZ20" s="655">
        <v>100</v>
      </c>
      <c r="DA20" s="655"/>
      <c r="DB20" s="655"/>
      <c r="DC20" s="655"/>
      <c r="DD20" s="634">
        <v>2371744</v>
      </c>
      <c r="DE20" s="629"/>
      <c r="DF20" s="629"/>
      <c r="DG20" s="629"/>
      <c r="DH20" s="629"/>
      <c r="DI20" s="629"/>
      <c r="DJ20" s="629"/>
      <c r="DK20" s="629"/>
      <c r="DL20" s="629"/>
      <c r="DM20" s="629"/>
      <c r="DN20" s="629"/>
      <c r="DO20" s="629"/>
      <c r="DP20" s="630"/>
      <c r="DQ20" s="634">
        <v>15738396</v>
      </c>
      <c r="DR20" s="629"/>
      <c r="DS20" s="629"/>
      <c r="DT20" s="629"/>
      <c r="DU20" s="629"/>
      <c r="DV20" s="629"/>
      <c r="DW20" s="629"/>
      <c r="DX20" s="629"/>
      <c r="DY20" s="629"/>
      <c r="DZ20" s="629"/>
      <c r="EA20" s="629"/>
      <c r="EB20" s="629"/>
      <c r="EC20" s="673"/>
    </row>
    <row r="21" spans="2:133" ht="11.25" customHeight="1" x14ac:dyDescent="0.15">
      <c r="B21" s="625" t="s">
        <v>277</v>
      </c>
      <c r="C21" s="626"/>
      <c r="D21" s="626"/>
      <c r="E21" s="626"/>
      <c r="F21" s="626"/>
      <c r="G21" s="626"/>
      <c r="H21" s="626"/>
      <c r="I21" s="626"/>
      <c r="J21" s="626"/>
      <c r="K21" s="626"/>
      <c r="L21" s="626"/>
      <c r="M21" s="626"/>
      <c r="N21" s="626"/>
      <c r="O21" s="626"/>
      <c r="P21" s="626"/>
      <c r="Q21" s="627"/>
      <c r="R21" s="628">
        <v>1396</v>
      </c>
      <c r="S21" s="629"/>
      <c r="T21" s="629"/>
      <c r="U21" s="629"/>
      <c r="V21" s="629"/>
      <c r="W21" s="629"/>
      <c r="X21" s="629"/>
      <c r="Y21" s="630"/>
      <c r="Z21" s="655">
        <v>0</v>
      </c>
      <c r="AA21" s="655"/>
      <c r="AB21" s="655"/>
      <c r="AC21" s="655"/>
      <c r="AD21" s="656">
        <v>1396</v>
      </c>
      <c r="AE21" s="656"/>
      <c r="AF21" s="656"/>
      <c r="AG21" s="656"/>
      <c r="AH21" s="656"/>
      <c r="AI21" s="656"/>
      <c r="AJ21" s="656"/>
      <c r="AK21" s="656"/>
      <c r="AL21" s="631">
        <v>0</v>
      </c>
      <c r="AM21" s="632"/>
      <c r="AN21" s="632"/>
      <c r="AO21" s="657"/>
      <c r="AP21" s="721" t="s">
        <v>278</v>
      </c>
      <c r="AQ21" s="728"/>
      <c r="AR21" s="728"/>
      <c r="AS21" s="728"/>
      <c r="AT21" s="728"/>
      <c r="AU21" s="728"/>
      <c r="AV21" s="728"/>
      <c r="AW21" s="728"/>
      <c r="AX21" s="728"/>
      <c r="AY21" s="728"/>
      <c r="AZ21" s="728"/>
      <c r="BA21" s="728"/>
      <c r="BB21" s="728"/>
      <c r="BC21" s="728"/>
      <c r="BD21" s="728"/>
      <c r="BE21" s="728"/>
      <c r="BF21" s="723"/>
      <c r="BG21" s="628">
        <v>664</v>
      </c>
      <c r="BH21" s="629"/>
      <c r="BI21" s="629"/>
      <c r="BJ21" s="629"/>
      <c r="BK21" s="629"/>
      <c r="BL21" s="629"/>
      <c r="BM21" s="629"/>
      <c r="BN21" s="630"/>
      <c r="BO21" s="655">
        <v>0</v>
      </c>
      <c r="BP21" s="655"/>
      <c r="BQ21" s="655"/>
      <c r="BR21" s="655"/>
      <c r="BS21" s="656" t="s">
        <v>129</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279</v>
      </c>
      <c r="C22" s="692"/>
      <c r="D22" s="692"/>
      <c r="E22" s="692"/>
      <c r="F22" s="692"/>
      <c r="G22" s="692"/>
      <c r="H22" s="692"/>
      <c r="I22" s="692"/>
      <c r="J22" s="692"/>
      <c r="K22" s="692"/>
      <c r="L22" s="692"/>
      <c r="M22" s="692"/>
      <c r="N22" s="692"/>
      <c r="O22" s="692"/>
      <c r="P22" s="692"/>
      <c r="Q22" s="693"/>
      <c r="R22" s="628">
        <v>29631</v>
      </c>
      <c r="S22" s="629"/>
      <c r="T22" s="629"/>
      <c r="U22" s="629"/>
      <c r="V22" s="629"/>
      <c r="W22" s="629"/>
      <c r="X22" s="629"/>
      <c r="Y22" s="630"/>
      <c r="Z22" s="655">
        <v>0.1</v>
      </c>
      <c r="AA22" s="655"/>
      <c r="AB22" s="655"/>
      <c r="AC22" s="655"/>
      <c r="AD22" s="656">
        <v>29631</v>
      </c>
      <c r="AE22" s="656"/>
      <c r="AF22" s="656"/>
      <c r="AG22" s="656"/>
      <c r="AH22" s="656"/>
      <c r="AI22" s="656"/>
      <c r="AJ22" s="656"/>
      <c r="AK22" s="656"/>
      <c r="AL22" s="631">
        <v>0.20000000298023224</v>
      </c>
      <c r="AM22" s="632"/>
      <c r="AN22" s="632"/>
      <c r="AO22" s="657"/>
      <c r="AP22" s="721" t="s">
        <v>280</v>
      </c>
      <c r="AQ22" s="728"/>
      <c r="AR22" s="728"/>
      <c r="AS22" s="728"/>
      <c r="AT22" s="728"/>
      <c r="AU22" s="728"/>
      <c r="AV22" s="728"/>
      <c r="AW22" s="728"/>
      <c r="AX22" s="728"/>
      <c r="AY22" s="728"/>
      <c r="AZ22" s="728"/>
      <c r="BA22" s="728"/>
      <c r="BB22" s="728"/>
      <c r="BC22" s="728"/>
      <c r="BD22" s="728"/>
      <c r="BE22" s="728"/>
      <c r="BF22" s="723"/>
      <c r="BG22" s="628" t="s">
        <v>129</v>
      </c>
      <c r="BH22" s="629"/>
      <c r="BI22" s="629"/>
      <c r="BJ22" s="629"/>
      <c r="BK22" s="629"/>
      <c r="BL22" s="629"/>
      <c r="BM22" s="629"/>
      <c r="BN22" s="630"/>
      <c r="BO22" s="655" t="s">
        <v>129</v>
      </c>
      <c r="BP22" s="655"/>
      <c r="BQ22" s="655"/>
      <c r="BR22" s="655"/>
      <c r="BS22" s="656" t="s">
        <v>129</v>
      </c>
      <c r="BT22" s="656"/>
      <c r="BU22" s="656"/>
      <c r="BV22" s="656"/>
      <c r="BW22" s="656"/>
      <c r="BX22" s="656"/>
      <c r="BY22" s="656"/>
      <c r="BZ22" s="656"/>
      <c r="CA22" s="656"/>
      <c r="CB22" s="714"/>
      <c r="CD22" s="730" t="s">
        <v>281</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282</v>
      </c>
      <c r="C23" s="626"/>
      <c r="D23" s="626"/>
      <c r="E23" s="626"/>
      <c r="F23" s="626"/>
      <c r="G23" s="626"/>
      <c r="H23" s="626"/>
      <c r="I23" s="626"/>
      <c r="J23" s="626"/>
      <c r="K23" s="626"/>
      <c r="L23" s="626"/>
      <c r="M23" s="626"/>
      <c r="N23" s="626"/>
      <c r="O23" s="626"/>
      <c r="P23" s="626"/>
      <c r="Q23" s="627"/>
      <c r="R23" s="628">
        <v>8896549</v>
      </c>
      <c r="S23" s="629"/>
      <c r="T23" s="629"/>
      <c r="U23" s="629"/>
      <c r="V23" s="629"/>
      <c r="W23" s="629"/>
      <c r="X23" s="629"/>
      <c r="Y23" s="630"/>
      <c r="Z23" s="655">
        <v>34</v>
      </c>
      <c r="AA23" s="655"/>
      <c r="AB23" s="655"/>
      <c r="AC23" s="655"/>
      <c r="AD23" s="656">
        <v>8035013</v>
      </c>
      <c r="AE23" s="656"/>
      <c r="AF23" s="656"/>
      <c r="AG23" s="656"/>
      <c r="AH23" s="656"/>
      <c r="AI23" s="656"/>
      <c r="AJ23" s="656"/>
      <c r="AK23" s="656"/>
      <c r="AL23" s="631">
        <v>65.400000000000006</v>
      </c>
      <c r="AM23" s="632"/>
      <c r="AN23" s="632"/>
      <c r="AO23" s="657"/>
      <c r="AP23" s="721" t="s">
        <v>283</v>
      </c>
      <c r="AQ23" s="728"/>
      <c r="AR23" s="728"/>
      <c r="AS23" s="728"/>
      <c r="AT23" s="728"/>
      <c r="AU23" s="728"/>
      <c r="AV23" s="728"/>
      <c r="AW23" s="728"/>
      <c r="AX23" s="728"/>
      <c r="AY23" s="728"/>
      <c r="AZ23" s="728"/>
      <c r="BA23" s="728"/>
      <c r="BB23" s="728"/>
      <c r="BC23" s="728"/>
      <c r="BD23" s="728"/>
      <c r="BE23" s="728"/>
      <c r="BF23" s="723"/>
      <c r="BG23" s="628" t="s">
        <v>129</v>
      </c>
      <c r="BH23" s="629"/>
      <c r="BI23" s="629"/>
      <c r="BJ23" s="629"/>
      <c r="BK23" s="629"/>
      <c r="BL23" s="629"/>
      <c r="BM23" s="629"/>
      <c r="BN23" s="630"/>
      <c r="BO23" s="655" t="s">
        <v>129</v>
      </c>
      <c r="BP23" s="655"/>
      <c r="BQ23" s="655"/>
      <c r="BR23" s="655"/>
      <c r="BS23" s="656" t="s">
        <v>129</v>
      </c>
      <c r="BT23" s="656"/>
      <c r="BU23" s="656"/>
      <c r="BV23" s="656"/>
      <c r="BW23" s="656"/>
      <c r="BX23" s="656"/>
      <c r="BY23" s="656"/>
      <c r="BZ23" s="656"/>
      <c r="CA23" s="656"/>
      <c r="CB23" s="714"/>
      <c r="CD23" s="730" t="s">
        <v>223</v>
      </c>
      <c r="CE23" s="731"/>
      <c r="CF23" s="731"/>
      <c r="CG23" s="731"/>
      <c r="CH23" s="731"/>
      <c r="CI23" s="731"/>
      <c r="CJ23" s="731"/>
      <c r="CK23" s="731"/>
      <c r="CL23" s="731"/>
      <c r="CM23" s="731"/>
      <c r="CN23" s="731"/>
      <c r="CO23" s="731"/>
      <c r="CP23" s="731"/>
      <c r="CQ23" s="732"/>
      <c r="CR23" s="730" t="s">
        <v>284</v>
      </c>
      <c r="CS23" s="731"/>
      <c r="CT23" s="731"/>
      <c r="CU23" s="731"/>
      <c r="CV23" s="731"/>
      <c r="CW23" s="731"/>
      <c r="CX23" s="731"/>
      <c r="CY23" s="732"/>
      <c r="CZ23" s="730" t="s">
        <v>285</v>
      </c>
      <c r="DA23" s="731"/>
      <c r="DB23" s="731"/>
      <c r="DC23" s="732"/>
      <c r="DD23" s="730" t="s">
        <v>286</v>
      </c>
      <c r="DE23" s="731"/>
      <c r="DF23" s="731"/>
      <c r="DG23" s="731"/>
      <c r="DH23" s="731"/>
      <c r="DI23" s="731"/>
      <c r="DJ23" s="731"/>
      <c r="DK23" s="732"/>
      <c r="DL23" s="733" t="s">
        <v>287</v>
      </c>
      <c r="DM23" s="734"/>
      <c r="DN23" s="734"/>
      <c r="DO23" s="734"/>
      <c r="DP23" s="734"/>
      <c r="DQ23" s="734"/>
      <c r="DR23" s="734"/>
      <c r="DS23" s="734"/>
      <c r="DT23" s="734"/>
      <c r="DU23" s="734"/>
      <c r="DV23" s="735"/>
      <c r="DW23" s="730" t="s">
        <v>288</v>
      </c>
      <c r="DX23" s="731"/>
      <c r="DY23" s="731"/>
      <c r="DZ23" s="731"/>
      <c r="EA23" s="731"/>
      <c r="EB23" s="731"/>
      <c r="EC23" s="732"/>
    </row>
    <row r="24" spans="2:133" ht="11.25" customHeight="1" x14ac:dyDescent="0.15">
      <c r="B24" s="625" t="s">
        <v>289</v>
      </c>
      <c r="C24" s="626"/>
      <c r="D24" s="626"/>
      <c r="E24" s="626"/>
      <c r="F24" s="626"/>
      <c r="G24" s="626"/>
      <c r="H24" s="626"/>
      <c r="I24" s="626"/>
      <c r="J24" s="626"/>
      <c r="K24" s="626"/>
      <c r="L24" s="626"/>
      <c r="M24" s="626"/>
      <c r="N24" s="626"/>
      <c r="O24" s="626"/>
      <c r="P24" s="626"/>
      <c r="Q24" s="627"/>
      <c r="R24" s="628">
        <v>8035013</v>
      </c>
      <c r="S24" s="629"/>
      <c r="T24" s="629"/>
      <c r="U24" s="629"/>
      <c r="V24" s="629"/>
      <c r="W24" s="629"/>
      <c r="X24" s="629"/>
      <c r="Y24" s="630"/>
      <c r="Z24" s="655">
        <v>30.7</v>
      </c>
      <c r="AA24" s="655"/>
      <c r="AB24" s="655"/>
      <c r="AC24" s="655"/>
      <c r="AD24" s="656">
        <v>8035013</v>
      </c>
      <c r="AE24" s="656"/>
      <c r="AF24" s="656"/>
      <c r="AG24" s="656"/>
      <c r="AH24" s="656"/>
      <c r="AI24" s="656"/>
      <c r="AJ24" s="656"/>
      <c r="AK24" s="656"/>
      <c r="AL24" s="631">
        <v>65.400000000000006</v>
      </c>
      <c r="AM24" s="632"/>
      <c r="AN24" s="632"/>
      <c r="AO24" s="657"/>
      <c r="AP24" s="721" t="s">
        <v>290</v>
      </c>
      <c r="AQ24" s="728"/>
      <c r="AR24" s="728"/>
      <c r="AS24" s="728"/>
      <c r="AT24" s="728"/>
      <c r="AU24" s="728"/>
      <c r="AV24" s="728"/>
      <c r="AW24" s="728"/>
      <c r="AX24" s="728"/>
      <c r="AY24" s="728"/>
      <c r="AZ24" s="728"/>
      <c r="BA24" s="728"/>
      <c r="BB24" s="728"/>
      <c r="BC24" s="728"/>
      <c r="BD24" s="728"/>
      <c r="BE24" s="728"/>
      <c r="BF24" s="723"/>
      <c r="BG24" s="628" t="s">
        <v>129</v>
      </c>
      <c r="BH24" s="629"/>
      <c r="BI24" s="629"/>
      <c r="BJ24" s="629"/>
      <c r="BK24" s="629"/>
      <c r="BL24" s="629"/>
      <c r="BM24" s="629"/>
      <c r="BN24" s="630"/>
      <c r="BO24" s="655" t="s">
        <v>129</v>
      </c>
      <c r="BP24" s="655"/>
      <c r="BQ24" s="655"/>
      <c r="BR24" s="655"/>
      <c r="BS24" s="656" t="s">
        <v>129</v>
      </c>
      <c r="BT24" s="656"/>
      <c r="BU24" s="656"/>
      <c r="BV24" s="656"/>
      <c r="BW24" s="656"/>
      <c r="BX24" s="656"/>
      <c r="BY24" s="656"/>
      <c r="BZ24" s="656"/>
      <c r="CA24" s="656"/>
      <c r="CB24" s="714"/>
      <c r="CD24" s="684" t="s">
        <v>291</v>
      </c>
      <c r="CE24" s="685"/>
      <c r="CF24" s="685"/>
      <c r="CG24" s="685"/>
      <c r="CH24" s="685"/>
      <c r="CI24" s="685"/>
      <c r="CJ24" s="685"/>
      <c r="CK24" s="685"/>
      <c r="CL24" s="685"/>
      <c r="CM24" s="685"/>
      <c r="CN24" s="685"/>
      <c r="CO24" s="685"/>
      <c r="CP24" s="685"/>
      <c r="CQ24" s="686"/>
      <c r="CR24" s="681">
        <v>10345802</v>
      </c>
      <c r="CS24" s="682"/>
      <c r="CT24" s="682"/>
      <c r="CU24" s="682"/>
      <c r="CV24" s="682"/>
      <c r="CW24" s="682"/>
      <c r="CX24" s="682"/>
      <c r="CY24" s="725"/>
      <c r="CZ24" s="726">
        <v>41.9</v>
      </c>
      <c r="DA24" s="701"/>
      <c r="DB24" s="701"/>
      <c r="DC24" s="729"/>
      <c r="DD24" s="724">
        <v>6558685</v>
      </c>
      <c r="DE24" s="682"/>
      <c r="DF24" s="682"/>
      <c r="DG24" s="682"/>
      <c r="DH24" s="682"/>
      <c r="DI24" s="682"/>
      <c r="DJ24" s="682"/>
      <c r="DK24" s="725"/>
      <c r="DL24" s="724">
        <v>5481797</v>
      </c>
      <c r="DM24" s="682"/>
      <c r="DN24" s="682"/>
      <c r="DO24" s="682"/>
      <c r="DP24" s="682"/>
      <c r="DQ24" s="682"/>
      <c r="DR24" s="682"/>
      <c r="DS24" s="682"/>
      <c r="DT24" s="682"/>
      <c r="DU24" s="682"/>
      <c r="DV24" s="725"/>
      <c r="DW24" s="726">
        <v>43.4</v>
      </c>
      <c r="DX24" s="701"/>
      <c r="DY24" s="701"/>
      <c r="DZ24" s="701"/>
      <c r="EA24" s="701"/>
      <c r="EB24" s="701"/>
      <c r="EC24" s="727"/>
    </row>
    <row r="25" spans="2:133" ht="11.25" customHeight="1" x14ac:dyDescent="0.15">
      <c r="B25" s="625" t="s">
        <v>292</v>
      </c>
      <c r="C25" s="626"/>
      <c r="D25" s="626"/>
      <c r="E25" s="626"/>
      <c r="F25" s="626"/>
      <c r="G25" s="626"/>
      <c r="H25" s="626"/>
      <c r="I25" s="626"/>
      <c r="J25" s="626"/>
      <c r="K25" s="626"/>
      <c r="L25" s="626"/>
      <c r="M25" s="626"/>
      <c r="N25" s="626"/>
      <c r="O25" s="626"/>
      <c r="P25" s="626"/>
      <c r="Q25" s="627"/>
      <c r="R25" s="628">
        <v>861536</v>
      </c>
      <c r="S25" s="629"/>
      <c r="T25" s="629"/>
      <c r="U25" s="629"/>
      <c r="V25" s="629"/>
      <c r="W25" s="629"/>
      <c r="X25" s="629"/>
      <c r="Y25" s="630"/>
      <c r="Z25" s="655">
        <v>3.3</v>
      </c>
      <c r="AA25" s="655"/>
      <c r="AB25" s="655"/>
      <c r="AC25" s="655"/>
      <c r="AD25" s="656" t="s">
        <v>129</v>
      </c>
      <c r="AE25" s="656"/>
      <c r="AF25" s="656"/>
      <c r="AG25" s="656"/>
      <c r="AH25" s="656"/>
      <c r="AI25" s="656"/>
      <c r="AJ25" s="656"/>
      <c r="AK25" s="656"/>
      <c r="AL25" s="631" t="s">
        <v>129</v>
      </c>
      <c r="AM25" s="632"/>
      <c r="AN25" s="632"/>
      <c r="AO25" s="657"/>
      <c r="AP25" s="721" t="s">
        <v>293</v>
      </c>
      <c r="AQ25" s="728"/>
      <c r="AR25" s="728"/>
      <c r="AS25" s="728"/>
      <c r="AT25" s="728"/>
      <c r="AU25" s="728"/>
      <c r="AV25" s="728"/>
      <c r="AW25" s="728"/>
      <c r="AX25" s="728"/>
      <c r="AY25" s="728"/>
      <c r="AZ25" s="728"/>
      <c r="BA25" s="728"/>
      <c r="BB25" s="728"/>
      <c r="BC25" s="728"/>
      <c r="BD25" s="728"/>
      <c r="BE25" s="728"/>
      <c r="BF25" s="723"/>
      <c r="BG25" s="628" t="s">
        <v>129</v>
      </c>
      <c r="BH25" s="629"/>
      <c r="BI25" s="629"/>
      <c r="BJ25" s="629"/>
      <c r="BK25" s="629"/>
      <c r="BL25" s="629"/>
      <c r="BM25" s="629"/>
      <c r="BN25" s="630"/>
      <c r="BO25" s="655" t="s">
        <v>129</v>
      </c>
      <c r="BP25" s="655"/>
      <c r="BQ25" s="655"/>
      <c r="BR25" s="655"/>
      <c r="BS25" s="656" t="s">
        <v>129</v>
      </c>
      <c r="BT25" s="656"/>
      <c r="BU25" s="656"/>
      <c r="BV25" s="656"/>
      <c r="BW25" s="656"/>
      <c r="BX25" s="656"/>
      <c r="BY25" s="656"/>
      <c r="BZ25" s="656"/>
      <c r="CA25" s="656"/>
      <c r="CB25" s="714"/>
      <c r="CD25" s="665" t="s">
        <v>294</v>
      </c>
      <c r="CE25" s="666"/>
      <c r="CF25" s="666"/>
      <c r="CG25" s="666"/>
      <c r="CH25" s="666"/>
      <c r="CI25" s="666"/>
      <c r="CJ25" s="666"/>
      <c r="CK25" s="666"/>
      <c r="CL25" s="666"/>
      <c r="CM25" s="666"/>
      <c r="CN25" s="666"/>
      <c r="CO25" s="666"/>
      <c r="CP25" s="666"/>
      <c r="CQ25" s="667"/>
      <c r="CR25" s="628">
        <v>3049454</v>
      </c>
      <c r="CS25" s="639"/>
      <c r="CT25" s="639"/>
      <c r="CU25" s="639"/>
      <c r="CV25" s="639"/>
      <c r="CW25" s="639"/>
      <c r="CX25" s="639"/>
      <c r="CY25" s="640"/>
      <c r="CZ25" s="631">
        <v>12.4</v>
      </c>
      <c r="DA25" s="641"/>
      <c r="DB25" s="641"/>
      <c r="DC25" s="642"/>
      <c r="DD25" s="634">
        <v>2771995</v>
      </c>
      <c r="DE25" s="639"/>
      <c r="DF25" s="639"/>
      <c r="DG25" s="639"/>
      <c r="DH25" s="639"/>
      <c r="DI25" s="639"/>
      <c r="DJ25" s="639"/>
      <c r="DK25" s="640"/>
      <c r="DL25" s="634">
        <v>2656573</v>
      </c>
      <c r="DM25" s="639"/>
      <c r="DN25" s="639"/>
      <c r="DO25" s="639"/>
      <c r="DP25" s="639"/>
      <c r="DQ25" s="639"/>
      <c r="DR25" s="639"/>
      <c r="DS25" s="639"/>
      <c r="DT25" s="639"/>
      <c r="DU25" s="639"/>
      <c r="DV25" s="640"/>
      <c r="DW25" s="631">
        <v>21</v>
      </c>
      <c r="DX25" s="641"/>
      <c r="DY25" s="641"/>
      <c r="DZ25" s="641"/>
      <c r="EA25" s="641"/>
      <c r="EB25" s="641"/>
      <c r="EC25" s="668"/>
    </row>
    <row r="26" spans="2:133" ht="11.25" customHeight="1" x14ac:dyDescent="0.15">
      <c r="B26" s="625" t="s">
        <v>295</v>
      </c>
      <c r="C26" s="626"/>
      <c r="D26" s="626"/>
      <c r="E26" s="626"/>
      <c r="F26" s="626"/>
      <c r="G26" s="626"/>
      <c r="H26" s="626"/>
      <c r="I26" s="626"/>
      <c r="J26" s="626"/>
      <c r="K26" s="626"/>
      <c r="L26" s="626"/>
      <c r="M26" s="626"/>
      <c r="N26" s="626"/>
      <c r="O26" s="626"/>
      <c r="P26" s="626"/>
      <c r="Q26" s="627"/>
      <c r="R26" s="628" t="s">
        <v>129</v>
      </c>
      <c r="S26" s="629"/>
      <c r="T26" s="629"/>
      <c r="U26" s="629"/>
      <c r="V26" s="629"/>
      <c r="W26" s="629"/>
      <c r="X26" s="629"/>
      <c r="Y26" s="630"/>
      <c r="Z26" s="655" t="s">
        <v>129</v>
      </c>
      <c r="AA26" s="655"/>
      <c r="AB26" s="655"/>
      <c r="AC26" s="655"/>
      <c r="AD26" s="656" t="s">
        <v>129</v>
      </c>
      <c r="AE26" s="656"/>
      <c r="AF26" s="656"/>
      <c r="AG26" s="656"/>
      <c r="AH26" s="656"/>
      <c r="AI26" s="656"/>
      <c r="AJ26" s="656"/>
      <c r="AK26" s="656"/>
      <c r="AL26" s="631" t="s">
        <v>129</v>
      </c>
      <c r="AM26" s="632"/>
      <c r="AN26" s="632"/>
      <c r="AO26" s="657"/>
      <c r="AP26" s="721" t="s">
        <v>296</v>
      </c>
      <c r="AQ26" s="722"/>
      <c r="AR26" s="722"/>
      <c r="AS26" s="722"/>
      <c r="AT26" s="722"/>
      <c r="AU26" s="722"/>
      <c r="AV26" s="722"/>
      <c r="AW26" s="722"/>
      <c r="AX26" s="722"/>
      <c r="AY26" s="722"/>
      <c r="AZ26" s="722"/>
      <c r="BA26" s="722"/>
      <c r="BB26" s="722"/>
      <c r="BC26" s="722"/>
      <c r="BD26" s="722"/>
      <c r="BE26" s="722"/>
      <c r="BF26" s="723"/>
      <c r="BG26" s="628" t="s">
        <v>129</v>
      </c>
      <c r="BH26" s="629"/>
      <c r="BI26" s="629"/>
      <c r="BJ26" s="629"/>
      <c r="BK26" s="629"/>
      <c r="BL26" s="629"/>
      <c r="BM26" s="629"/>
      <c r="BN26" s="630"/>
      <c r="BO26" s="655" t="s">
        <v>129</v>
      </c>
      <c r="BP26" s="655"/>
      <c r="BQ26" s="655"/>
      <c r="BR26" s="655"/>
      <c r="BS26" s="656" t="s">
        <v>129</v>
      </c>
      <c r="BT26" s="656"/>
      <c r="BU26" s="656"/>
      <c r="BV26" s="656"/>
      <c r="BW26" s="656"/>
      <c r="BX26" s="656"/>
      <c r="BY26" s="656"/>
      <c r="BZ26" s="656"/>
      <c r="CA26" s="656"/>
      <c r="CB26" s="714"/>
      <c r="CD26" s="665" t="s">
        <v>297</v>
      </c>
      <c r="CE26" s="666"/>
      <c r="CF26" s="666"/>
      <c r="CG26" s="666"/>
      <c r="CH26" s="666"/>
      <c r="CI26" s="666"/>
      <c r="CJ26" s="666"/>
      <c r="CK26" s="666"/>
      <c r="CL26" s="666"/>
      <c r="CM26" s="666"/>
      <c r="CN26" s="666"/>
      <c r="CO26" s="666"/>
      <c r="CP26" s="666"/>
      <c r="CQ26" s="667"/>
      <c r="CR26" s="628">
        <v>1837498</v>
      </c>
      <c r="CS26" s="629"/>
      <c r="CT26" s="629"/>
      <c r="CU26" s="629"/>
      <c r="CV26" s="629"/>
      <c r="CW26" s="629"/>
      <c r="CX26" s="629"/>
      <c r="CY26" s="630"/>
      <c r="CZ26" s="631">
        <v>7.4</v>
      </c>
      <c r="DA26" s="641"/>
      <c r="DB26" s="641"/>
      <c r="DC26" s="642"/>
      <c r="DD26" s="634">
        <v>1691135</v>
      </c>
      <c r="DE26" s="629"/>
      <c r="DF26" s="629"/>
      <c r="DG26" s="629"/>
      <c r="DH26" s="629"/>
      <c r="DI26" s="629"/>
      <c r="DJ26" s="629"/>
      <c r="DK26" s="630"/>
      <c r="DL26" s="634" t="s">
        <v>129</v>
      </c>
      <c r="DM26" s="629"/>
      <c r="DN26" s="629"/>
      <c r="DO26" s="629"/>
      <c r="DP26" s="629"/>
      <c r="DQ26" s="629"/>
      <c r="DR26" s="629"/>
      <c r="DS26" s="629"/>
      <c r="DT26" s="629"/>
      <c r="DU26" s="629"/>
      <c r="DV26" s="630"/>
      <c r="DW26" s="631" t="s">
        <v>129</v>
      </c>
      <c r="DX26" s="641"/>
      <c r="DY26" s="641"/>
      <c r="DZ26" s="641"/>
      <c r="EA26" s="641"/>
      <c r="EB26" s="641"/>
      <c r="EC26" s="668"/>
    </row>
    <row r="27" spans="2:133" ht="11.25" customHeight="1" x14ac:dyDescent="0.15">
      <c r="B27" s="625" t="s">
        <v>298</v>
      </c>
      <c r="C27" s="626"/>
      <c r="D27" s="626"/>
      <c r="E27" s="626"/>
      <c r="F27" s="626"/>
      <c r="G27" s="626"/>
      <c r="H27" s="626"/>
      <c r="I27" s="626"/>
      <c r="J27" s="626"/>
      <c r="K27" s="626"/>
      <c r="L27" s="626"/>
      <c r="M27" s="626"/>
      <c r="N27" s="626"/>
      <c r="O27" s="626"/>
      <c r="P27" s="626"/>
      <c r="Q27" s="627"/>
      <c r="R27" s="628">
        <v>13020253</v>
      </c>
      <c r="S27" s="629"/>
      <c r="T27" s="629"/>
      <c r="U27" s="629"/>
      <c r="V27" s="629"/>
      <c r="W27" s="629"/>
      <c r="X27" s="629"/>
      <c r="Y27" s="630"/>
      <c r="Z27" s="655">
        <v>49.8</v>
      </c>
      <c r="AA27" s="655"/>
      <c r="AB27" s="655"/>
      <c r="AC27" s="655"/>
      <c r="AD27" s="656">
        <v>12158717</v>
      </c>
      <c r="AE27" s="656"/>
      <c r="AF27" s="656"/>
      <c r="AG27" s="656"/>
      <c r="AH27" s="656"/>
      <c r="AI27" s="656"/>
      <c r="AJ27" s="656"/>
      <c r="AK27" s="656"/>
      <c r="AL27" s="631">
        <v>99</v>
      </c>
      <c r="AM27" s="632"/>
      <c r="AN27" s="632"/>
      <c r="AO27" s="657"/>
      <c r="AP27" s="625" t="s">
        <v>299</v>
      </c>
      <c r="AQ27" s="626"/>
      <c r="AR27" s="626"/>
      <c r="AS27" s="626"/>
      <c r="AT27" s="626"/>
      <c r="AU27" s="626"/>
      <c r="AV27" s="626"/>
      <c r="AW27" s="626"/>
      <c r="AX27" s="626"/>
      <c r="AY27" s="626"/>
      <c r="AZ27" s="626"/>
      <c r="BA27" s="626"/>
      <c r="BB27" s="626"/>
      <c r="BC27" s="626"/>
      <c r="BD27" s="626"/>
      <c r="BE27" s="626"/>
      <c r="BF27" s="627"/>
      <c r="BG27" s="628">
        <v>3094473</v>
      </c>
      <c r="BH27" s="629"/>
      <c r="BI27" s="629"/>
      <c r="BJ27" s="629"/>
      <c r="BK27" s="629"/>
      <c r="BL27" s="629"/>
      <c r="BM27" s="629"/>
      <c r="BN27" s="630"/>
      <c r="BO27" s="655">
        <v>100</v>
      </c>
      <c r="BP27" s="655"/>
      <c r="BQ27" s="655"/>
      <c r="BR27" s="655"/>
      <c r="BS27" s="656">
        <v>32527</v>
      </c>
      <c r="BT27" s="656"/>
      <c r="BU27" s="656"/>
      <c r="BV27" s="656"/>
      <c r="BW27" s="656"/>
      <c r="BX27" s="656"/>
      <c r="BY27" s="656"/>
      <c r="BZ27" s="656"/>
      <c r="CA27" s="656"/>
      <c r="CB27" s="714"/>
      <c r="CD27" s="665" t="s">
        <v>300</v>
      </c>
      <c r="CE27" s="666"/>
      <c r="CF27" s="666"/>
      <c r="CG27" s="666"/>
      <c r="CH27" s="666"/>
      <c r="CI27" s="666"/>
      <c r="CJ27" s="666"/>
      <c r="CK27" s="666"/>
      <c r="CL27" s="666"/>
      <c r="CM27" s="666"/>
      <c r="CN27" s="666"/>
      <c r="CO27" s="666"/>
      <c r="CP27" s="666"/>
      <c r="CQ27" s="667"/>
      <c r="CR27" s="628">
        <v>4330694</v>
      </c>
      <c r="CS27" s="639"/>
      <c r="CT27" s="639"/>
      <c r="CU27" s="639"/>
      <c r="CV27" s="639"/>
      <c r="CW27" s="639"/>
      <c r="CX27" s="639"/>
      <c r="CY27" s="640"/>
      <c r="CZ27" s="631">
        <v>17.5</v>
      </c>
      <c r="DA27" s="641"/>
      <c r="DB27" s="641"/>
      <c r="DC27" s="642"/>
      <c r="DD27" s="634">
        <v>908851</v>
      </c>
      <c r="DE27" s="639"/>
      <c r="DF27" s="639"/>
      <c r="DG27" s="639"/>
      <c r="DH27" s="639"/>
      <c r="DI27" s="639"/>
      <c r="DJ27" s="639"/>
      <c r="DK27" s="640"/>
      <c r="DL27" s="634">
        <v>905963</v>
      </c>
      <c r="DM27" s="639"/>
      <c r="DN27" s="639"/>
      <c r="DO27" s="639"/>
      <c r="DP27" s="639"/>
      <c r="DQ27" s="639"/>
      <c r="DR27" s="639"/>
      <c r="DS27" s="639"/>
      <c r="DT27" s="639"/>
      <c r="DU27" s="639"/>
      <c r="DV27" s="640"/>
      <c r="DW27" s="631">
        <v>7.2</v>
      </c>
      <c r="DX27" s="641"/>
      <c r="DY27" s="641"/>
      <c r="DZ27" s="641"/>
      <c r="EA27" s="641"/>
      <c r="EB27" s="641"/>
      <c r="EC27" s="668"/>
    </row>
    <row r="28" spans="2:133" ht="11.25" customHeight="1" x14ac:dyDescent="0.15">
      <c r="B28" s="625" t="s">
        <v>301</v>
      </c>
      <c r="C28" s="626"/>
      <c r="D28" s="626"/>
      <c r="E28" s="626"/>
      <c r="F28" s="626"/>
      <c r="G28" s="626"/>
      <c r="H28" s="626"/>
      <c r="I28" s="626"/>
      <c r="J28" s="626"/>
      <c r="K28" s="626"/>
      <c r="L28" s="626"/>
      <c r="M28" s="626"/>
      <c r="N28" s="626"/>
      <c r="O28" s="626"/>
      <c r="P28" s="626"/>
      <c r="Q28" s="627"/>
      <c r="R28" s="628">
        <v>2340</v>
      </c>
      <c r="S28" s="629"/>
      <c r="T28" s="629"/>
      <c r="U28" s="629"/>
      <c r="V28" s="629"/>
      <c r="W28" s="629"/>
      <c r="X28" s="629"/>
      <c r="Y28" s="630"/>
      <c r="Z28" s="655">
        <v>0</v>
      </c>
      <c r="AA28" s="655"/>
      <c r="AB28" s="655"/>
      <c r="AC28" s="655"/>
      <c r="AD28" s="656">
        <v>2340</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302</v>
      </c>
      <c r="CE28" s="666"/>
      <c r="CF28" s="666"/>
      <c r="CG28" s="666"/>
      <c r="CH28" s="666"/>
      <c r="CI28" s="666"/>
      <c r="CJ28" s="666"/>
      <c r="CK28" s="666"/>
      <c r="CL28" s="666"/>
      <c r="CM28" s="666"/>
      <c r="CN28" s="666"/>
      <c r="CO28" s="666"/>
      <c r="CP28" s="666"/>
      <c r="CQ28" s="667"/>
      <c r="CR28" s="628">
        <v>2965654</v>
      </c>
      <c r="CS28" s="629"/>
      <c r="CT28" s="629"/>
      <c r="CU28" s="629"/>
      <c r="CV28" s="629"/>
      <c r="CW28" s="629"/>
      <c r="CX28" s="629"/>
      <c r="CY28" s="630"/>
      <c r="CZ28" s="631">
        <v>12</v>
      </c>
      <c r="DA28" s="641"/>
      <c r="DB28" s="641"/>
      <c r="DC28" s="642"/>
      <c r="DD28" s="634">
        <v>2877839</v>
      </c>
      <c r="DE28" s="629"/>
      <c r="DF28" s="629"/>
      <c r="DG28" s="629"/>
      <c r="DH28" s="629"/>
      <c r="DI28" s="629"/>
      <c r="DJ28" s="629"/>
      <c r="DK28" s="630"/>
      <c r="DL28" s="634">
        <v>1919261</v>
      </c>
      <c r="DM28" s="629"/>
      <c r="DN28" s="629"/>
      <c r="DO28" s="629"/>
      <c r="DP28" s="629"/>
      <c r="DQ28" s="629"/>
      <c r="DR28" s="629"/>
      <c r="DS28" s="629"/>
      <c r="DT28" s="629"/>
      <c r="DU28" s="629"/>
      <c r="DV28" s="630"/>
      <c r="DW28" s="631">
        <v>15.2</v>
      </c>
      <c r="DX28" s="641"/>
      <c r="DY28" s="641"/>
      <c r="DZ28" s="641"/>
      <c r="EA28" s="641"/>
      <c r="EB28" s="641"/>
      <c r="EC28" s="668"/>
    </row>
    <row r="29" spans="2:133" ht="11.25" customHeight="1" x14ac:dyDescent="0.15">
      <c r="B29" s="625" t="s">
        <v>303</v>
      </c>
      <c r="C29" s="626"/>
      <c r="D29" s="626"/>
      <c r="E29" s="626"/>
      <c r="F29" s="626"/>
      <c r="G29" s="626"/>
      <c r="H29" s="626"/>
      <c r="I29" s="626"/>
      <c r="J29" s="626"/>
      <c r="K29" s="626"/>
      <c r="L29" s="626"/>
      <c r="M29" s="626"/>
      <c r="N29" s="626"/>
      <c r="O29" s="626"/>
      <c r="P29" s="626"/>
      <c r="Q29" s="627"/>
      <c r="R29" s="628">
        <v>69962</v>
      </c>
      <c r="S29" s="629"/>
      <c r="T29" s="629"/>
      <c r="U29" s="629"/>
      <c r="V29" s="629"/>
      <c r="W29" s="629"/>
      <c r="X29" s="629"/>
      <c r="Y29" s="630"/>
      <c r="Z29" s="655">
        <v>0.3</v>
      </c>
      <c r="AA29" s="655"/>
      <c r="AB29" s="655"/>
      <c r="AC29" s="655"/>
      <c r="AD29" s="656" t="s">
        <v>129</v>
      </c>
      <c r="AE29" s="656"/>
      <c r="AF29" s="656"/>
      <c r="AG29" s="656"/>
      <c r="AH29" s="656"/>
      <c r="AI29" s="656"/>
      <c r="AJ29" s="656"/>
      <c r="AK29" s="656"/>
      <c r="AL29" s="631" t="s">
        <v>129</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304</v>
      </c>
      <c r="CE29" s="716"/>
      <c r="CF29" s="665" t="s">
        <v>70</v>
      </c>
      <c r="CG29" s="666"/>
      <c r="CH29" s="666"/>
      <c r="CI29" s="666"/>
      <c r="CJ29" s="666"/>
      <c r="CK29" s="666"/>
      <c r="CL29" s="666"/>
      <c r="CM29" s="666"/>
      <c r="CN29" s="666"/>
      <c r="CO29" s="666"/>
      <c r="CP29" s="666"/>
      <c r="CQ29" s="667"/>
      <c r="CR29" s="628">
        <v>2965654</v>
      </c>
      <c r="CS29" s="639"/>
      <c r="CT29" s="639"/>
      <c r="CU29" s="639"/>
      <c r="CV29" s="639"/>
      <c r="CW29" s="639"/>
      <c r="CX29" s="639"/>
      <c r="CY29" s="640"/>
      <c r="CZ29" s="631">
        <v>12</v>
      </c>
      <c r="DA29" s="641"/>
      <c r="DB29" s="641"/>
      <c r="DC29" s="642"/>
      <c r="DD29" s="634">
        <v>2877839</v>
      </c>
      <c r="DE29" s="639"/>
      <c r="DF29" s="639"/>
      <c r="DG29" s="639"/>
      <c r="DH29" s="639"/>
      <c r="DI29" s="639"/>
      <c r="DJ29" s="639"/>
      <c r="DK29" s="640"/>
      <c r="DL29" s="634">
        <v>1919261</v>
      </c>
      <c r="DM29" s="639"/>
      <c r="DN29" s="639"/>
      <c r="DO29" s="639"/>
      <c r="DP29" s="639"/>
      <c r="DQ29" s="639"/>
      <c r="DR29" s="639"/>
      <c r="DS29" s="639"/>
      <c r="DT29" s="639"/>
      <c r="DU29" s="639"/>
      <c r="DV29" s="640"/>
      <c r="DW29" s="631">
        <v>15.2</v>
      </c>
      <c r="DX29" s="641"/>
      <c r="DY29" s="641"/>
      <c r="DZ29" s="641"/>
      <c r="EA29" s="641"/>
      <c r="EB29" s="641"/>
      <c r="EC29" s="668"/>
    </row>
    <row r="30" spans="2:133" ht="11.25" customHeight="1" x14ac:dyDescent="0.15">
      <c r="B30" s="625" t="s">
        <v>305</v>
      </c>
      <c r="C30" s="626"/>
      <c r="D30" s="626"/>
      <c r="E30" s="626"/>
      <c r="F30" s="626"/>
      <c r="G30" s="626"/>
      <c r="H30" s="626"/>
      <c r="I30" s="626"/>
      <c r="J30" s="626"/>
      <c r="K30" s="626"/>
      <c r="L30" s="626"/>
      <c r="M30" s="626"/>
      <c r="N30" s="626"/>
      <c r="O30" s="626"/>
      <c r="P30" s="626"/>
      <c r="Q30" s="627"/>
      <c r="R30" s="628">
        <v>320897</v>
      </c>
      <c r="S30" s="629"/>
      <c r="T30" s="629"/>
      <c r="U30" s="629"/>
      <c r="V30" s="629"/>
      <c r="W30" s="629"/>
      <c r="X30" s="629"/>
      <c r="Y30" s="630"/>
      <c r="Z30" s="655">
        <v>1.2</v>
      </c>
      <c r="AA30" s="655"/>
      <c r="AB30" s="655"/>
      <c r="AC30" s="655"/>
      <c r="AD30" s="656" t="s">
        <v>129</v>
      </c>
      <c r="AE30" s="656"/>
      <c r="AF30" s="656"/>
      <c r="AG30" s="656"/>
      <c r="AH30" s="656"/>
      <c r="AI30" s="656"/>
      <c r="AJ30" s="656"/>
      <c r="AK30" s="656"/>
      <c r="AL30" s="631" t="s">
        <v>129</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306</v>
      </c>
      <c r="BH30" s="712"/>
      <c r="BI30" s="712"/>
      <c r="BJ30" s="712"/>
      <c r="BK30" s="712"/>
      <c r="BL30" s="712"/>
      <c r="BM30" s="712"/>
      <c r="BN30" s="712"/>
      <c r="BO30" s="712"/>
      <c r="BP30" s="712"/>
      <c r="BQ30" s="713"/>
      <c r="BR30" s="687" t="s">
        <v>307</v>
      </c>
      <c r="BS30" s="712"/>
      <c r="BT30" s="712"/>
      <c r="BU30" s="712"/>
      <c r="BV30" s="712"/>
      <c r="BW30" s="712"/>
      <c r="BX30" s="712"/>
      <c r="BY30" s="712"/>
      <c r="BZ30" s="712"/>
      <c r="CA30" s="712"/>
      <c r="CB30" s="713"/>
      <c r="CD30" s="717"/>
      <c r="CE30" s="718"/>
      <c r="CF30" s="665" t="s">
        <v>308</v>
      </c>
      <c r="CG30" s="666"/>
      <c r="CH30" s="666"/>
      <c r="CI30" s="666"/>
      <c r="CJ30" s="666"/>
      <c r="CK30" s="666"/>
      <c r="CL30" s="666"/>
      <c r="CM30" s="666"/>
      <c r="CN30" s="666"/>
      <c r="CO30" s="666"/>
      <c r="CP30" s="666"/>
      <c r="CQ30" s="667"/>
      <c r="CR30" s="628">
        <v>2910815</v>
      </c>
      <c r="CS30" s="629"/>
      <c r="CT30" s="629"/>
      <c r="CU30" s="629"/>
      <c r="CV30" s="629"/>
      <c r="CW30" s="629"/>
      <c r="CX30" s="629"/>
      <c r="CY30" s="630"/>
      <c r="CZ30" s="631">
        <v>11.8</v>
      </c>
      <c r="DA30" s="641"/>
      <c r="DB30" s="641"/>
      <c r="DC30" s="642"/>
      <c r="DD30" s="634">
        <v>2832226</v>
      </c>
      <c r="DE30" s="629"/>
      <c r="DF30" s="629"/>
      <c r="DG30" s="629"/>
      <c r="DH30" s="629"/>
      <c r="DI30" s="629"/>
      <c r="DJ30" s="629"/>
      <c r="DK30" s="630"/>
      <c r="DL30" s="634">
        <v>1873648</v>
      </c>
      <c r="DM30" s="629"/>
      <c r="DN30" s="629"/>
      <c r="DO30" s="629"/>
      <c r="DP30" s="629"/>
      <c r="DQ30" s="629"/>
      <c r="DR30" s="629"/>
      <c r="DS30" s="629"/>
      <c r="DT30" s="629"/>
      <c r="DU30" s="629"/>
      <c r="DV30" s="630"/>
      <c r="DW30" s="631">
        <v>14.8</v>
      </c>
      <c r="DX30" s="641"/>
      <c r="DY30" s="641"/>
      <c r="DZ30" s="641"/>
      <c r="EA30" s="641"/>
      <c r="EB30" s="641"/>
      <c r="EC30" s="668"/>
    </row>
    <row r="31" spans="2:133" ht="11.25" customHeight="1" x14ac:dyDescent="0.15">
      <c r="B31" s="625" t="s">
        <v>309</v>
      </c>
      <c r="C31" s="626"/>
      <c r="D31" s="626"/>
      <c r="E31" s="626"/>
      <c r="F31" s="626"/>
      <c r="G31" s="626"/>
      <c r="H31" s="626"/>
      <c r="I31" s="626"/>
      <c r="J31" s="626"/>
      <c r="K31" s="626"/>
      <c r="L31" s="626"/>
      <c r="M31" s="626"/>
      <c r="N31" s="626"/>
      <c r="O31" s="626"/>
      <c r="P31" s="626"/>
      <c r="Q31" s="627"/>
      <c r="R31" s="628">
        <v>57230</v>
      </c>
      <c r="S31" s="629"/>
      <c r="T31" s="629"/>
      <c r="U31" s="629"/>
      <c r="V31" s="629"/>
      <c r="W31" s="629"/>
      <c r="X31" s="629"/>
      <c r="Y31" s="630"/>
      <c r="Z31" s="655">
        <v>0.2</v>
      </c>
      <c r="AA31" s="655"/>
      <c r="AB31" s="655"/>
      <c r="AC31" s="655"/>
      <c r="AD31" s="656" t="s">
        <v>129</v>
      </c>
      <c r="AE31" s="656"/>
      <c r="AF31" s="656"/>
      <c r="AG31" s="656"/>
      <c r="AH31" s="656"/>
      <c r="AI31" s="656"/>
      <c r="AJ31" s="656"/>
      <c r="AK31" s="656"/>
      <c r="AL31" s="631" t="s">
        <v>129</v>
      </c>
      <c r="AM31" s="632"/>
      <c r="AN31" s="632"/>
      <c r="AO31" s="657"/>
      <c r="AP31" s="703" t="s">
        <v>310</v>
      </c>
      <c r="AQ31" s="704"/>
      <c r="AR31" s="704"/>
      <c r="AS31" s="704"/>
      <c r="AT31" s="709" t="s">
        <v>311</v>
      </c>
      <c r="AU31" s="366"/>
      <c r="AV31" s="366"/>
      <c r="AW31" s="366"/>
      <c r="AX31" s="696" t="s">
        <v>187</v>
      </c>
      <c r="AY31" s="697"/>
      <c r="AZ31" s="697"/>
      <c r="BA31" s="697"/>
      <c r="BB31" s="697"/>
      <c r="BC31" s="697"/>
      <c r="BD31" s="697"/>
      <c r="BE31" s="697"/>
      <c r="BF31" s="698"/>
      <c r="BG31" s="699">
        <v>99.6</v>
      </c>
      <c r="BH31" s="700"/>
      <c r="BI31" s="700"/>
      <c r="BJ31" s="700"/>
      <c r="BK31" s="700"/>
      <c r="BL31" s="700"/>
      <c r="BM31" s="701">
        <v>98.2</v>
      </c>
      <c r="BN31" s="700"/>
      <c r="BO31" s="700"/>
      <c r="BP31" s="700"/>
      <c r="BQ31" s="702"/>
      <c r="BR31" s="699">
        <v>99.4</v>
      </c>
      <c r="BS31" s="700"/>
      <c r="BT31" s="700"/>
      <c r="BU31" s="700"/>
      <c r="BV31" s="700"/>
      <c r="BW31" s="700"/>
      <c r="BX31" s="701">
        <v>98.1</v>
      </c>
      <c r="BY31" s="700"/>
      <c r="BZ31" s="700"/>
      <c r="CA31" s="700"/>
      <c r="CB31" s="702"/>
      <c r="CD31" s="717"/>
      <c r="CE31" s="718"/>
      <c r="CF31" s="665" t="s">
        <v>312</v>
      </c>
      <c r="CG31" s="666"/>
      <c r="CH31" s="666"/>
      <c r="CI31" s="666"/>
      <c r="CJ31" s="666"/>
      <c r="CK31" s="666"/>
      <c r="CL31" s="666"/>
      <c r="CM31" s="666"/>
      <c r="CN31" s="666"/>
      <c r="CO31" s="666"/>
      <c r="CP31" s="666"/>
      <c r="CQ31" s="667"/>
      <c r="CR31" s="628">
        <v>54839</v>
      </c>
      <c r="CS31" s="639"/>
      <c r="CT31" s="639"/>
      <c r="CU31" s="639"/>
      <c r="CV31" s="639"/>
      <c r="CW31" s="639"/>
      <c r="CX31" s="639"/>
      <c r="CY31" s="640"/>
      <c r="CZ31" s="631">
        <v>0.2</v>
      </c>
      <c r="DA31" s="641"/>
      <c r="DB31" s="641"/>
      <c r="DC31" s="642"/>
      <c r="DD31" s="634">
        <v>45613</v>
      </c>
      <c r="DE31" s="639"/>
      <c r="DF31" s="639"/>
      <c r="DG31" s="639"/>
      <c r="DH31" s="639"/>
      <c r="DI31" s="639"/>
      <c r="DJ31" s="639"/>
      <c r="DK31" s="640"/>
      <c r="DL31" s="634">
        <v>45613</v>
      </c>
      <c r="DM31" s="639"/>
      <c r="DN31" s="639"/>
      <c r="DO31" s="639"/>
      <c r="DP31" s="639"/>
      <c r="DQ31" s="639"/>
      <c r="DR31" s="639"/>
      <c r="DS31" s="639"/>
      <c r="DT31" s="639"/>
      <c r="DU31" s="639"/>
      <c r="DV31" s="640"/>
      <c r="DW31" s="631">
        <v>0.4</v>
      </c>
      <c r="DX31" s="641"/>
      <c r="DY31" s="641"/>
      <c r="DZ31" s="641"/>
      <c r="EA31" s="641"/>
      <c r="EB31" s="641"/>
      <c r="EC31" s="668"/>
    </row>
    <row r="32" spans="2:133" ht="11.25" customHeight="1" x14ac:dyDescent="0.15">
      <c r="B32" s="625" t="s">
        <v>313</v>
      </c>
      <c r="C32" s="626"/>
      <c r="D32" s="626"/>
      <c r="E32" s="626"/>
      <c r="F32" s="626"/>
      <c r="G32" s="626"/>
      <c r="H32" s="626"/>
      <c r="I32" s="626"/>
      <c r="J32" s="626"/>
      <c r="K32" s="626"/>
      <c r="L32" s="626"/>
      <c r="M32" s="626"/>
      <c r="N32" s="626"/>
      <c r="O32" s="626"/>
      <c r="P32" s="626"/>
      <c r="Q32" s="627"/>
      <c r="R32" s="628">
        <v>4414487</v>
      </c>
      <c r="S32" s="629"/>
      <c r="T32" s="629"/>
      <c r="U32" s="629"/>
      <c r="V32" s="629"/>
      <c r="W32" s="629"/>
      <c r="X32" s="629"/>
      <c r="Y32" s="630"/>
      <c r="Z32" s="655">
        <v>16.899999999999999</v>
      </c>
      <c r="AA32" s="655"/>
      <c r="AB32" s="655"/>
      <c r="AC32" s="655"/>
      <c r="AD32" s="656" t="s">
        <v>129</v>
      </c>
      <c r="AE32" s="656"/>
      <c r="AF32" s="656"/>
      <c r="AG32" s="656"/>
      <c r="AH32" s="656"/>
      <c r="AI32" s="656"/>
      <c r="AJ32" s="656"/>
      <c r="AK32" s="656"/>
      <c r="AL32" s="631" t="s">
        <v>129</v>
      </c>
      <c r="AM32" s="632"/>
      <c r="AN32" s="632"/>
      <c r="AO32" s="657"/>
      <c r="AP32" s="705"/>
      <c r="AQ32" s="706"/>
      <c r="AR32" s="706"/>
      <c r="AS32" s="706"/>
      <c r="AT32" s="710"/>
      <c r="AU32" s="362" t="s">
        <v>314</v>
      </c>
      <c r="AV32" s="362"/>
      <c r="AW32" s="362"/>
      <c r="AX32" s="625" t="s">
        <v>315</v>
      </c>
      <c r="AY32" s="626"/>
      <c r="AZ32" s="626"/>
      <c r="BA32" s="626"/>
      <c r="BB32" s="626"/>
      <c r="BC32" s="626"/>
      <c r="BD32" s="626"/>
      <c r="BE32" s="626"/>
      <c r="BF32" s="627"/>
      <c r="BG32" s="694">
        <v>99.5</v>
      </c>
      <c r="BH32" s="639"/>
      <c r="BI32" s="639"/>
      <c r="BJ32" s="639"/>
      <c r="BK32" s="639"/>
      <c r="BL32" s="639"/>
      <c r="BM32" s="632">
        <v>97.7</v>
      </c>
      <c r="BN32" s="695"/>
      <c r="BO32" s="695"/>
      <c r="BP32" s="695"/>
      <c r="BQ32" s="672"/>
      <c r="BR32" s="694">
        <v>99.5</v>
      </c>
      <c r="BS32" s="639"/>
      <c r="BT32" s="639"/>
      <c r="BU32" s="639"/>
      <c r="BV32" s="639"/>
      <c r="BW32" s="639"/>
      <c r="BX32" s="632">
        <v>97.6</v>
      </c>
      <c r="BY32" s="695"/>
      <c r="BZ32" s="695"/>
      <c r="CA32" s="695"/>
      <c r="CB32" s="672"/>
      <c r="CD32" s="719"/>
      <c r="CE32" s="720"/>
      <c r="CF32" s="665" t="s">
        <v>316</v>
      </c>
      <c r="CG32" s="666"/>
      <c r="CH32" s="666"/>
      <c r="CI32" s="666"/>
      <c r="CJ32" s="666"/>
      <c r="CK32" s="666"/>
      <c r="CL32" s="666"/>
      <c r="CM32" s="666"/>
      <c r="CN32" s="666"/>
      <c r="CO32" s="666"/>
      <c r="CP32" s="666"/>
      <c r="CQ32" s="667"/>
      <c r="CR32" s="628" t="s">
        <v>129</v>
      </c>
      <c r="CS32" s="629"/>
      <c r="CT32" s="629"/>
      <c r="CU32" s="629"/>
      <c r="CV32" s="629"/>
      <c r="CW32" s="629"/>
      <c r="CX32" s="629"/>
      <c r="CY32" s="630"/>
      <c r="CZ32" s="631" t="s">
        <v>129</v>
      </c>
      <c r="DA32" s="641"/>
      <c r="DB32" s="641"/>
      <c r="DC32" s="642"/>
      <c r="DD32" s="634" t="s">
        <v>129</v>
      </c>
      <c r="DE32" s="629"/>
      <c r="DF32" s="629"/>
      <c r="DG32" s="629"/>
      <c r="DH32" s="629"/>
      <c r="DI32" s="629"/>
      <c r="DJ32" s="629"/>
      <c r="DK32" s="630"/>
      <c r="DL32" s="634" t="s">
        <v>129</v>
      </c>
      <c r="DM32" s="629"/>
      <c r="DN32" s="629"/>
      <c r="DO32" s="629"/>
      <c r="DP32" s="629"/>
      <c r="DQ32" s="629"/>
      <c r="DR32" s="629"/>
      <c r="DS32" s="629"/>
      <c r="DT32" s="629"/>
      <c r="DU32" s="629"/>
      <c r="DV32" s="630"/>
      <c r="DW32" s="631" t="s">
        <v>129</v>
      </c>
      <c r="DX32" s="641"/>
      <c r="DY32" s="641"/>
      <c r="DZ32" s="641"/>
      <c r="EA32" s="641"/>
      <c r="EB32" s="641"/>
      <c r="EC32" s="668"/>
    </row>
    <row r="33" spans="2:133" ht="11.25" customHeight="1" x14ac:dyDescent="0.15">
      <c r="B33" s="691" t="s">
        <v>317</v>
      </c>
      <c r="C33" s="692"/>
      <c r="D33" s="692"/>
      <c r="E33" s="692"/>
      <c r="F33" s="692"/>
      <c r="G33" s="692"/>
      <c r="H33" s="692"/>
      <c r="I33" s="692"/>
      <c r="J33" s="692"/>
      <c r="K33" s="692"/>
      <c r="L33" s="692"/>
      <c r="M33" s="692"/>
      <c r="N33" s="692"/>
      <c r="O33" s="692"/>
      <c r="P33" s="692"/>
      <c r="Q33" s="693"/>
      <c r="R33" s="628">
        <v>126470</v>
      </c>
      <c r="S33" s="629"/>
      <c r="T33" s="629"/>
      <c r="U33" s="629"/>
      <c r="V33" s="629"/>
      <c r="W33" s="629"/>
      <c r="X33" s="629"/>
      <c r="Y33" s="630"/>
      <c r="Z33" s="655">
        <v>0.5</v>
      </c>
      <c r="AA33" s="655"/>
      <c r="AB33" s="655"/>
      <c r="AC33" s="655"/>
      <c r="AD33" s="656">
        <v>126470</v>
      </c>
      <c r="AE33" s="656"/>
      <c r="AF33" s="656"/>
      <c r="AG33" s="656"/>
      <c r="AH33" s="656"/>
      <c r="AI33" s="656"/>
      <c r="AJ33" s="656"/>
      <c r="AK33" s="656"/>
      <c r="AL33" s="631">
        <v>1</v>
      </c>
      <c r="AM33" s="632"/>
      <c r="AN33" s="632"/>
      <c r="AO33" s="657"/>
      <c r="AP33" s="707"/>
      <c r="AQ33" s="708"/>
      <c r="AR33" s="708"/>
      <c r="AS33" s="708"/>
      <c r="AT33" s="711"/>
      <c r="AU33" s="360"/>
      <c r="AV33" s="360"/>
      <c r="AW33" s="360"/>
      <c r="AX33" s="605" t="s">
        <v>318</v>
      </c>
      <c r="AY33" s="606"/>
      <c r="AZ33" s="606"/>
      <c r="BA33" s="606"/>
      <c r="BB33" s="606"/>
      <c r="BC33" s="606"/>
      <c r="BD33" s="606"/>
      <c r="BE33" s="606"/>
      <c r="BF33" s="607"/>
      <c r="BG33" s="690">
        <v>99.6</v>
      </c>
      <c r="BH33" s="609"/>
      <c r="BI33" s="609"/>
      <c r="BJ33" s="609"/>
      <c r="BK33" s="609"/>
      <c r="BL33" s="609"/>
      <c r="BM33" s="647">
        <v>98.4</v>
      </c>
      <c r="BN33" s="609"/>
      <c r="BO33" s="609"/>
      <c r="BP33" s="609"/>
      <c r="BQ33" s="658"/>
      <c r="BR33" s="690">
        <v>99.3</v>
      </c>
      <c r="BS33" s="609"/>
      <c r="BT33" s="609"/>
      <c r="BU33" s="609"/>
      <c r="BV33" s="609"/>
      <c r="BW33" s="609"/>
      <c r="BX33" s="647">
        <v>98.1</v>
      </c>
      <c r="BY33" s="609"/>
      <c r="BZ33" s="609"/>
      <c r="CA33" s="609"/>
      <c r="CB33" s="658"/>
      <c r="CD33" s="665" t="s">
        <v>319</v>
      </c>
      <c r="CE33" s="666"/>
      <c r="CF33" s="666"/>
      <c r="CG33" s="666"/>
      <c r="CH33" s="666"/>
      <c r="CI33" s="666"/>
      <c r="CJ33" s="666"/>
      <c r="CK33" s="666"/>
      <c r="CL33" s="666"/>
      <c r="CM33" s="666"/>
      <c r="CN33" s="666"/>
      <c r="CO33" s="666"/>
      <c r="CP33" s="666"/>
      <c r="CQ33" s="667"/>
      <c r="CR33" s="628">
        <v>11669981</v>
      </c>
      <c r="CS33" s="639"/>
      <c r="CT33" s="639"/>
      <c r="CU33" s="639"/>
      <c r="CV33" s="639"/>
      <c r="CW33" s="639"/>
      <c r="CX33" s="639"/>
      <c r="CY33" s="640"/>
      <c r="CZ33" s="631">
        <v>47.3</v>
      </c>
      <c r="DA33" s="641"/>
      <c r="DB33" s="641"/>
      <c r="DC33" s="642"/>
      <c r="DD33" s="634">
        <v>8581245</v>
      </c>
      <c r="DE33" s="639"/>
      <c r="DF33" s="639"/>
      <c r="DG33" s="639"/>
      <c r="DH33" s="639"/>
      <c r="DI33" s="639"/>
      <c r="DJ33" s="639"/>
      <c r="DK33" s="640"/>
      <c r="DL33" s="634">
        <v>5108786</v>
      </c>
      <c r="DM33" s="639"/>
      <c r="DN33" s="639"/>
      <c r="DO33" s="639"/>
      <c r="DP33" s="639"/>
      <c r="DQ33" s="639"/>
      <c r="DR33" s="639"/>
      <c r="DS33" s="639"/>
      <c r="DT33" s="639"/>
      <c r="DU33" s="639"/>
      <c r="DV33" s="640"/>
      <c r="DW33" s="631">
        <v>40.5</v>
      </c>
      <c r="DX33" s="641"/>
      <c r="DY33" s="641"/>
      <c r="DZ33" s="641"/>
      <c r="EA33" s="641"/>
      <c r="EB33" s="641"/>
      <c r="EC33" s="668"/>
    </row>
    <row r="34" spans="2:133" ht="11.25" customHeight="1" x14ac:dyDescent="0.15">
      <c r="B34" s="625" t="s">
        <v>320</v>
      </c>
      <c r="C34" s="626"/>
      <c r="D34" s="626"/>
      <c r="E34" s="626"/>
      <c r="F34" s="626"/>
      <c r="G34" s="626"/>
      <c r="H34" s="626"/>
      <c r="I34" s="626"/>
      <c r="J34" s="626"/>
      <c r="K34" s="626"/>
      <c r="L34" s="626"/>
      <c r="M34" s="626"/>
      <c r="N34" s="626"/>
      <c r="O34" s="626"/>
      <c r="P34" s="626"/>
      <c r="Q34" s="627"/>
      <c r="R34" s="628">
        <v>1545695</v>
      </c>
      <c r="S34" s="629"/>
      <c r="T34" s="629"/>
      <c r="U34" s="629"/>
      <c r="V34" s="629"/>
      <c r="W34" s="629"/>
      <c r="X34" s="629"/>
      <c r="Y34" s="630"/>
      <c r="Z34" s="655">
        <v>5.9</v>
      </c>
      <c r="AA34" s="655"/>
      <c r="AB34" s="655"/>
      <c r="AC34" s="655"/>
      <c r="AD34" s="656" t="s">
        <v>129</v>
      </c>
      <c r="AE34" s="656"/>
      <c r="AF34" s="656"/>
      <c r="AG34" s="656"/>
      <c r="AH34" s="656"/>
      <c r="AI34" s="656"/>
      <c r="AJ34" s="656"/>
      <c r="AK34" s="656"/>
      <c r="AL34" s="631" t="s">
        <v>129</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321</v>
      </c>
      <c r="CE34" s="666"/>
      <c r="CF34" s="666"/>
      <c r="CG34" s="666"/>
      <c r="CH34" s="666"/>
      <c r="CI34" s="666"/>
      <c r="CJ34" s="666"/>
      <c r="CK34" s="666"/>
      <c r="CL34" s="666"/>
      <c r="CM34" s="666"/>
      <c r="CN34" s="666"/>
      <c r="CO34" s="666"/>
      <c r="CP34" s="666"/>
      <c r="CQ34" s="667"/>
      <c r="CR34" s="628">
        <v>3398544</v>
      </c>
      <c r="CS34" s="629"/>
      <c r="CT34" s="629"/>
      <c r="CU34" s="629"/>
      <c r="CV34" s="629"/>
      <c r="CW34" s="629"/>
      <c r="CX34" s="629"/>
      <c r="CY34" s="630"/>
      <c r="CZ34" s="631">
        <v>13.8</v>
      </c>
      <c r="DA34" s="641"/>
      <c r="DB34" s="641"/>
      <c r="DC34" s="642"/>
      <c r="DD34" s="634">
        <v>2333697</v>
      </c>
      <c r="DE34" s="629"/>
      <c r="DF34" s="629"/>
      <c r="DG34" s="629"/>
      <c r="DH34" s="629"/>
      <c r="DI34" s="629"/>
      <c r="DJ34" s="629"/>
      <c r="DK34" s="630"/>
      <c r="DL34" s="634">
        <v>2053938</v>
      </c>
      <c r="DM34" s="629"/>
      <c r="DN34" s="629"/>
      <c r="DO34" s="629"/>
      <c r="DP34" s="629"/>
      <c r="DQ34" s="629"/>
      <c r="DR34" s="629"/>
      <c r="DS34" s="629"/>
      <c r="DT34" s="629"/>
      <c r="DU34" s="629"/>
      <c r="DV34" s="630"/>
      <c r="DW34" s="631">
        <v>16.3</v>
      </c>
      <c r="DX34" s="641"/>
      <c r="DY34" s="641"/>
      <c r="DZ34" s="641"/>
      <c r="EA34" s="641"/>
      <c r="EB34" s="641"/>
      <c r="EC34" s="668"/>
    </row>
    <row r="35" spans="2:133" ht="11.25" customHeight="1" x14ac:dyDescent="0.15">
      <c r="B35" s="625" t="s">
        <v>322</v>
      </c>
      <c r="C35" s="626"/>
      <c r="D35" s="626"/>
      <c r="E35" s="626"/>
      <c r="F35" s="626"/>
      <c r="G35" s="626"/>
      <c r="H35" s="626"/>
      <c r="I35" s="626"/>
      <c r="J35" s="626"/>
      <c r="K35" s="626"/>
      <c r="L35" s="626"/>
      <c r="M35" s="626"/>
      <c r="N35" s="626"/>
      <c r="O35" s="626"/>
      <c r="P35" s="626"/>
      <c r="Q35" s="627"/>
      <c r="R35" s="628">
        <v>292955</v>
      </c>
      <c r="S35" s="629"/>
      <c r="T35" s="629"/>
      <c r="U35" s="629"/>
      <c r="V35" s="629"/>
      <c r="W35" s="629"/>
      <c r="X35" s="629"/>
      <c r="Y35" s="630"/>
      <c r="Z35" s="655">
        <v>1.1000000000000001</v>
      </c>
      <c r="AA35" s="655"/>
      <c r="AB35" s="655"/>
      <c r="AC35" s="655"/>
      <c r="AD35" s="656" t="s">
        <v>129</v>
      </c>
      <c r="AE35" s="656"/>
      <c r="AF35" s="656"/>
      <c r="AG35" s="656"/>
      <c r="AH35" s="656"/>
      <c r="AI35" s="656"/>
      <c r="AJ35" s="656"/>
      <c r="AK35" s="656"/>
      <c r="AL35" s="631" t="s">
        <v>129</v>
      </c>
      <c r="AM35" s="632"/>
      <c r="AN35" s="632"/>
      <c r="AO35" s="657"/>
      <c r="AP35" s="218"/>
      <c r="AQ35" s="687" t="s">
        <v>323</v>
      </c>
      <c r="AR35" s="688"/>
      <c r="AS35" s="688"/>
      <c r="AT35" s="688"/>
      <c r="AU35" s="688"/>
      <c r="AV35" s="688"/>
      <c r="AW35" s="688"/>
      <c r="AX35" s="688"/>
      <c r="AY35" s="688"/>
      <c r="AZ35" s="688"/>
      <c r="BA35" s="688"/>
      <c r="BB35" s="688"/>
      <c r="BC35" s="688"/>
      <c r="BD35" s="688"/>
      <c r="BE35" s="688"/>
      <c r="BF35" s="689"/>
      <c r="BG35" s="687" t="s">
        <v>324</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325</v>
      </c>
      <c r="CE35" s="666"/>
      <c r="CF35" s="666"/>
      <c r="CG35" s="666"/>
      <c r="CH35" s="666"/>
      <c r="CI35" s="666"/>
      <c r="CJ35" s="666"/>
      <c r="CK35" s="666"/>
      <c r="CL35" s="666"/>
      <c r="CM35" s="666"/>
      <c r="CN35" s="666"/>
      <c r="CO35" s="666"/>
      <c r="CP35" s="666"/>
      <c r="CQ35" s="667"/>
      <c r="CR35" s="628">
        <v>178132</v>
      </c>
      <c r="CS35" s="639"/>
      <c r="CT35" s="639"/>
      <c r="CU35" s="639"/>
      <c r="CV35" s="639"/>
      <c r="CW35" s="639"/>
      <c r="CX35" s="639"/>
      <c r="CY35" s="640"/>
      <c r="CZ35" s="631">
        <v>0.7</v>
      </c>
      <c r="DA35" s="641"/>
      <c r="DB35" s="641"/>
      <c r="DC35" s="642"/>
      <c r="DD35" s="634">
        <v>104803</v>
      </c>
      <c r="DE35" s="639"/>
      <c r="DF35" s="639"/>
      <c r="DG35" s="639"/>
      <c r="DH35" s="639"/>
      <c r="DI35" s="639"/>
      <c r="DJ35" s="639"/>
      <c r="DK35" s="640"/>
      <c r="DL35" s="634">
        <v>104319</v>
      </c>
      <c r="DM35" s="639"/>
      <c r="DN35" s="639"/>
      <c r="DO35" s="639"/>
      <c r="DP35" s="639"/>
      <c r="DQ35" s="639"/>
      <c r="DR35" s="639"/>
      <c r="DS35" s="639"/>
      <c r="DT35" s="639"/>
      <c r="DU35" s="639"/>
      <c r="DV35" s="640"/>
      <c r="DW35" s="631">
        <v>0.8</v>
      </c>
      <c r="DX35" s="641"/>
      <c r="DY35" s="641"/>
      <c r="DZ35" s="641"/>
      <c r="EA35" s="641"/>
      <c r="EB35" s="641"/>
      <c r="EC35" s="668"/>
    </row>
    <row r="36" spans="2:133" ht="11.25" customHeight="1" x14ac:dyDescent="0.15">
      <c r="B36" s="625" t="s">
        <v>326</v>
      </c>
      <c r="C36" s="626"/>
      <c r="D36" s="626"/>
      <c r="E36" s="626"/>
      <c r="F36" s="626"/>
      <c r="G36" s="626"/>
      <c r="H36" s="626"/>
      <c r="I36" s="626"/>
      <c r="J36" s="626"/>
      <c r="K36" s="626"/>
      <c r="L36" s="626"/>
      <c r="M36" s="626"/>
      <c r="N36" s="626"/>
      <c r="O36" s="626"/>
      <c r="P36" s="626"/>
      <c r="Q36" s="627"/>
      <c r="R36" s="628">
        <v>867484</v>
      </c>
      <c r="S36" s="629"/>
      <c r="T36" s="629"/>
      <c r="U36" s="629"/>
      <c r="V36" s="629"/>
      <c r="W36" s="629"/>
      <c r="X36" s="629"/>
      <c r="Y36" s="630"/>
      <c r="Z36" s="655">
        <v>3.3</v>
      </c>
      <c r="AA36" s="655"/>
      <c r="AB36" s="655"/>
      <c r="AC36" s="655"/>
      <c r="AD36" s="656" t="s">
        <v>129</v>
      </c>
      <c r="AE36" s="656"/>
      <c r="AF36" s="656"/>
      <c r="AG36" s="656"/>
      <c r="AH36" s="656"/>
      <c r="AI36" s="656"/>
      <c r="AJ36" s="656"/>
      <c r="AK36" s="656"/>
      <c r="AL36" s="631" t="s">
        <v>129</v>
      </c>
      <c r="AM36" s="632"/>
      <c r="AN36" s="632"/>
      <c r="AO36" s="657"/>
      <c r="AP36" s="218"/>
      <c r="AQ36" s="678" t="s">
        <v>327</v>
      </c>
      <c r="AR36" s="679"/>
      <c r="AS36" s="679"/>
      <c r="AT36" s="679"/>
      <c r="AU36" s="679"/>
      <c r="AV36" s="679"/>
      <c r="AW36" s="679"/>
      <c r="AX36" s="679"/>
      <c r="AY36" s="680"/>
      <c r="AZ36" s="681">
        <v>2970074</v>
      </c>
      <c r="BA36" s="682"/>
      <c r="BB36" s="682"/>
      <c r="BC36" s="682"/>
      <c r="BD36" s="682"/>
      <c r="BE36" s="682"/>
      <c r="BF36" s="683"/>
      <c r="BG36" s="684" t="s">
        <v>328</v>
      </c>
      <c r="BH36" s="685"/>
      <c r="BI36" s="685"/>
      <c r="BJ36" s="685"/>
      <c r="BK36" s="685"/>
      <c r="BL36" s="685"/>
      <c r="BM36" s="685"/>
      <c r="BN36" s="685"/>
      <c r="BO36" s="685"/>
      <c r="BP36" s="685"/>
      <c r="BQ36" s="685"/>
      <c r="BR36" s="685"/>
      <c r="BS36" s="685"/>
      <c r="BT36" s="685"/>
      <c r="BU36" s="686"/>
      <c r="BV36" s="681">
        <v>74498</v>
      </c>
      <c r="BW36" s="682"/>
      <c r="BX36" s="682"/>
      <c r="BY36" s="682"/>
      <c r="BZ36" s="682"/>
      <c r="CA36" s="682"/>
      <c r="CB36" s="683"/>
      <c r="CD36" s="665" t="s">
        <v>329</v>
      </c>
      <c r="CE36" s="666"/>
      <c r="CF36" s="666"/>
      <c r="CG36" s="666"/>
      <c r="CH36" s="666"/>
      <c r="CI36" s="666"/>
      <c r="CJ36" s="666"/>
      <c r="CK36" s="666"/>
      <c r="CL36" s="666"/>
      <c r="CM36" s="666"/>
      <c r="CN36" s="666"/>
      <c r="CO36" s="666"/>
      <c r="CP36" s="666"/>
      <c r="CQ36" s="667"/>
      <c r="CR36" s="628">
        <v>3371583</v>
      </c>
      <c r="CS36" s="629"/>
      <c r="CT36" s="629"/>
      <c r="CU36" s="629"/>
      <c r="CV36" s="629"/>
      <c r="CW36" s="629"/>
      <c r="CX36" s="629"/>
      <c r="CY36" s="630"/>
      <c r="CZ36" s="631">
        <v>13.7</v>
      </c>
      <c r="DA36" s="641"/>
      <c r="DB36" s="641"/>
      <c r="DC36" s="642"/>
      <c r="DD36" s="634">
        <v>2371531</v>
      </c>
      <c r="DE36" s="629"/>
      <c r="DF36" s="629"/>
      <c r="DG36" s="629"/>
      <c r="DH36" s="629"/>
      <c r="DI36" s="629"/>
      <c r="DJ36" s="629"/>
      <c r="DK36" s="630"/>
      <c r="DL36" s="634">
        <v>1604221</v>
      </c>
      <c r="DM36" s="629"/>
      <c r="DN36" s="629"/>
      <c r="DO36" s="629"/>
      <c r="DP36" s="629"/>
      <c r="DQ36" s="629"/>
      <c r="DR36" s="629"/>
      <c r="DS36" s="629"/>
      <c r="DT36" s="629"/>
      <c r="DU36" s="629"/>
      <c r="DV36" s="630"/>
      <c r="DW36" s="631">
        <v>12.7</v>
      </c>
      <c r="DX36" s="641"/>
      <c r="DY36" s="641"/>
      <c r="DZ36" s="641"/>
      <c r="EA36" s="641"/>
      <c r="EB36" s="641"/>
      <c r="EC36" s="668"/>
    </row>
    <row r="37" spans="2:133" ht="11.25" customHeight="1" x14ac:dyDescent="0.15">
      <c r="B37" s="625" t="s">
        <v>330</v>
      </c>
      <c r="C37" s="626"/>
      <c r="D37" s="626"/>
      <c r="E37" s="626"/>
      <c r="F37" s="626"/>
      <c r="G37" s="626"/>
      <c r="H37" s="626"/>
      <c r="I37" s="626"/>
      <c r="J37" s="626"/>
      <c r="K37" s="626"/>
      <c r="L37" s="626"/>
      <c r="M37" s="626"/>
      <c r="N37" s="626"/>
      <c r="O37" s="626"/>
      <c r="P37" s="626"/>
      <c r="Q37" s="627"/>
      <c r="R37" s="628">
        <v>1974738</v>
      </c>
      <c r="S37" s="629"/>
      <c r="T37" s="629"/>
      <c r="U37" s="629"/>
      <c r="V37" s="629"/>
      <c r="W37" s="629"/>
      <c r="X37" s="629"/>
      <c r="Y37" s="630"/>
      <c r="Z37" s="655">
        <v>7.6</v>
      </c>
      <c r="AA37" s="655"/>
      <c r="AB37" s="655"/>
      <c r="AC37" s="655"/>
      <c r="AD37" s="656" t="s">
        <v>129</v>
      </c>
      <c r="AE37" s="656"/>
      <c r="AF37" s="656"/>
      <c r="AG37" s="656"/>
      <c r="AH37" s="656"/>
      <c r="AI37" s="656"/>
      <c r="AJ37" s="656"/>
      <c r="AK37" s="656"/>
      <c r="AL37" s="631" t="s">
        <v>129</v>
      </c>
      <c r="AM37" s="632"/>
      <c r="AN37" s="632"/>
      <c r="AO37" s="657"/>
      <c r="AQ37" s="669" t="s">
        <v>331</v>
      </c>
      <c r="AR37" s="670"/>
      <c r="AS37" s="670"/>
      <c r="AT37" s="670"/>
      <c r="AU37" s="670"/>
      <c r="AV37" s="670"/>
      <c r="AW37" s="670"/>
      <c r="AX37" s="670"/>
      <c r="AY37" s="671"/>
      <c r="AZ37" s="628">
        <v>866590</v>
      </c>
      <c r="BA37" s="629"/>
      <c r="BB37" s="629"/>
      <c r="BC37" s="629"/>
      <c r="BD37" s="639"/>
      <c r="BE37" s="639"/>
      <c r="BF37" s="672"/>
      <c r="BG37" s="665" t="s">
        <v>332</v>
      </c>
      <c r="BH37" s="666"/>
      <c r="BI37" s="666"/>
      <c r="BJ37" s="666"/>
      <c r="BK37" s="666"/>
      <c r="BL37" s="666"/>
      <c r="BM37" s="666"/>
      <c r="BN37" s="666"/>
      <c r="BO37" s="666"/>
      <c r="BP37" s="666"/>
      <c r="BQ37" s="666"/>
      <c r="BR37" s="666"/>
      <c r="BS37" s="666"/>
      <c r="BT37" s="666"/>
      <c r="BU37" s="667"/>
      <c r="BV37" s="628">
        <v>21788</v>
      </c>
      <c r="BW37" s="629"/>
      <c r="BX37" s="629"/>
      <c r="BY37" s="629"/>
      <c r="BZ37" s="629"/>
      <c r="CA37" s="629"/>
      <c r="CB37" s="673"/>
      <c r="CD37" s="665" t="s">
        <v>333</v>
      </c>
      <c r="CE37" s="666"/>
      <c r="CF37" s="666"/>
      <c r="CG37" s="666"/>
      <c r="CH37" s="666"/>
      <c r="CI37" s="666"/>
      <c r="CJ37" s="666"/>
      <c r="CK37" s="666"/>
      <c r="CL37" s="666"/>
      <c r="CM37" s="666"/>
      <c r="CN37" s="666"/>
      <c r="CO37" s="666"/>
      <c r="CP37" s="666"/>
      <c r="CQ37" s="667"/>
      <c r="CR37" s="628">
        <v>38106</v>
      </c>
      <c r="CS37" s="639"/>
      <c r="CT37" s="639"/>
      <c r="CU37" s="639"/>
      <c r="CV37" s="639"/>
      <c r="CW37" s="639"/>
      <c r="CX37" s="639"/>
      <c r="CY37" s="640"/>
      <c r="CZ37" s="631">
        <v>0.2</v>
      </c>
      <c r="DA37" s="641"/>
      <c r="DB37" s="641"/>
      <c r="DC37" s="642"/>
      <c r="DD37" s="634">
        <v>38106</v>
      </c>
      <c r="DE37" s="639"/>
      <c r="DF37" s="639"/>
      <c r="DG37" s="639"/>
      <c r="DH37" s="639"/>
      <c r="DI37" s="639"/>
      <c r="DJ37" s="639"/>
      <c r="DK37" s="640"/>
      <c r="DL37" s="634">
        <v>38106</v>
      </c>
      <c r="DM37" s="639"/>
      <c r="DN37" s="639"/>
      <c r="DO37" s="639"/>
      <c r="DP37" s="639"/>
      <c r="DQ37" s="639"/>
      <c r="DR37" s="639"/>
      <c r="DS37" s="639"/>
      <c r="DT37" s="639"/>
      <c r="DU37" s="639"/>
      <c r="DV37" s="640"/>
      <c r="DW37" s="631">
        <v>0.3</v>
      </c>
      <c r="DX37" s="641"/>
      <c r="DY37" s="641"/>
      <c r="DZ37" s="641"/>
      <c r="EA37" s="641"/>
      <c r="EB37" s="641"/>
      <c r="EC37" s="668"/>
    </row>
    <row r="38" spans="2:133" ht="11.25" customHeight="1" x14ac:dyDescent="0.15">
      <c r="B38" s="625" t="s">
        <v>334</v>
      </c>
      <c r="C38" s="626"/>
      <c r="D38" s="626"/>
      <c r="E38" s="626"/>
      <c r="F38" s="626"/>
      <c r="G38" s="626"/>
      <c r="H38" s="626"/>
      <c r="I38" s="626"/>
      <c r="J38" s="626"/>
      <c r="K38" s="626"/>
      <c r="L38" s="626"/>
      <c r="M38" s="626"/>
      <c r="N38" s="626"/>
      <c r="O38" s="626"/>
      <c r="P38" s="626"/>
      <c r="Q38" s="627"/>
      <c r="R38" s="628">
        <v>1178865</v>
      </c>
      <c r="S38" s="629"/>
      <c r="T38" s="629"/>
      <c r="U38" s="629"/>
      <c r="V38" s="629"/>
      <c r="W38" s="629"/>
      <c r="X38" s="629"/>
      <c r="Y38" s="630"/>
      <c r="Z38" s="655">
        <v>4.5</v>
      </c>
      <c r="AA38" s="655"/>
      <c r="AB38" s="655"/>
      <c r="AC38" s="655"/>
      <c r="AD38" s="656" t="s">
        <v>129</v>
      </c>
      <c r="AE38" s="656"/>
      <c r="AF38" s="656"/>
      <c r="AG38" s="656"/>
      <c r="AH38" s="656"/>
      <c r="AI38" s="656"/>
      <c r="AJ38" s="656"/>
      <c r="AK38" s="656"/>
      <c r="AL38" s="631" t="s">
        <v>129</v>
      </c>
      <c r="AM38" s="632"/>
      <c r="AN38" s="632"/>
      <c r="AO38" s="657"/>
      <c r="AQ38" s="669" t="s">
        <v>335</v>
      </c>
      <c r="AR38" s="670"/>
      <c r="AS38" s="670"/>
      <c r="AT38" s="670"/>
      <c r="AU38" s="670"/>
      <c r="AV38" s="670"/>
      <c r="AW38" s="670"/>
      <c r="AX38" s="670"/>
      <c r="AY38" s="671"/>
      <c r="AZ38" s="628">
        <v>341400</v>
      </c>
      <c r="BA38" s="629"/>
      <c r="BB38" s="629"/>
      <c r="BC38" s="629"/>
      <c r="BD38" s="639"/>
      <c r="BE38" s="639"/>
      <c r="BF38" s="672"/>
      <c r="BG38" s="665" t="s">
        <v>336</v>
      </c>
      <c r="BH38" s="666"/>
      <c r="BI38" s="666"/>
      <c r="BJ38" s="666"/>
      <c r="BK38" s="666"/>
      <c r="BL38" s="666"/>
      <c r="BM38" s="666"/>
      <c r="BN38" s="666"/>
      <c r="BO38" s="666"/>
      <c r="BP38" s="666"/>
      <c r="BQ38" s="666"/>
      <c r="BR38" s="666"/>
      <c r="BS38" s="666"/>
      <c r="BT38" s="666"/>
      <c r="BU38" s="667"/>
      <c r="BV38" s="628">
        <v>4278</v>
      </c>
      <c r="BW38" s="629"/>
      <c r="BX38" s="629"/>
      <c r="BY38" s="629"/>
      <c r="BZ38" s="629"/>
      <c r="CA38" s="629"/>
      <c r="CB38" s="673"/>
      <c r="CD38" s="665" t="s">
        <v>337</v>
      </c>
      <c r="CE38" s="666"/>
      <c r="CF38" s="666"/>
      <c r="CG38" s="666"/>
      <c r="CH38" s="666"/>
      <c r="CI38" s="666"/>
      <c r="CJ38" s="666"/>
      <c r="CK38" s="666"/>
      <c r="CL38" s="666"/>
      <c r="CM38" s="666"/>
      <c r="CN38" s="666"/>
      <c r="CO38" s="666"/>
      <c r="CP38" s="666"/>
      <c r="CQ38" s="667"/>
      <c r="CR38" s="628">
        <v>1761808</v>
      </c>
      <c r="CS38" s="629"/>
      <c r="CT38" s="629"/>
      <c r="CU38" s="629"/>
      <c r="CV38" s="629"/>
      <c r="CW38" s="629"/>
      <c r="CX38" s="629"/>
      <c r="CY38" s="630"/>
      <c r="CZ38" s="631">
        <v>7.1</v>
      </c>
      <c r="DA38" s="641"/>
      <c r="DB38" s="641"/>
      <c r="DC38" s="642"/>
      <c r="DD38" s="634">
        <v>1480030</v>
      </c>
      <c r="DE38" s="629"/>
      <c r="DF38" s="629"/>
      <c r="DG38" s="629"/>
      <c r="DH38" s="629"/>
      <c r="DI38" s="629"/>
      <c r="DJ38" s="629"/>
      <c r="DK38" s="630"/>
      <c r="DL38" s="634">
        <v>1346308</v>
      </c>
      <c r="DM38" s="629"/>
      <c r="DN38" s="629"/>
      <c r="DO38" s="629"/>
      <c r="DP38" s="629"/>
      <c r="DQ38" s="629"/>
      <c r="DR38" s="629"/>
      <c r="DS38" s="629"/>
      <c r="DT38" s="629"/>
      <c r="DU38" s="629"/>
      <c r="DV38" s="630"/>
      <c r="DW38" s="631">
        <v>10.7</v>
      </c>
      <c r="DX38" s="641"/>
      <c r="DY38" s="641"/>
      <c r="DZ38" s="641"/>
      <c r="EA38" s="641"/>
      <c r="EB38" s="641"/>
      <c r="EC38" s="668"/>
    </row>
    <row r="39" spans="2:133" ht="11.25" customHeight="1" x14ac:dyDescent="0.15">
      <c r="B39" s="625" t="s">
        <v>338</v>
      </c>
      <c r="C39" s="626"/>
      <c r="D39" s="626"/>
      <c r="E39" s="626"/>
      <c r="F39" s="626"/>
      <c r="G39" s="626"/>
      <c r="H39" s="626"/>
      <c r="I39" s="626"/>
      <c r="J39" s="626"/>
      <c r="K39" s="626"/>
      <c r="L39" s="626"/>
      <c r="M39" s="626"/>
      <c r="N39" s="626"/>
      <c r="O39" s="626"/>
      <c r="P39" s="626"/>
      <c r="Q39" s="627"/>
      <c r="R39" s="628">
        <v>173727</v>
      </c>
      <c r="S39" s="629"/>
      <c r="T39" s="629"/>
      <c r="U39" s="629"/>
      <c r="V39" s="629"/>
      <c r="W39" s="629"/>
      <c r="X39" s="629"/>
      <c r="Y39" s="630"/>
      <c r="Z39" s="655">
        <v>0.7</v>
      </c>
      <c r="AA39" s="655"/>
      <c r="AB39" s="655"/>
      <c r="AC39" s="655"/>
      <c r="AD39" s="656">
        <v>31</v>
      </c>
      <c r="AE39" s="656"/>
      <c r="AF39" s="656"/>
      <c r="AG39" s="656"/>
      <c r="AH39" s="656"/>
      <c r="AI39" s="656"/>
      <c r="AJ39" s="656"/>
      <c r="AK39" s="656"/>
      <c r="AL39" s="631">
        <v>0</v>
      </c>
      <c r="AM39" s="632"/>
      <c r="AN39" s="632"/>
      <c r="AO39" s="657"/>
      <c r="AQ39" s="669" t="s">
        <v>339</v>
      </c>
      <c r="AR39" s="670"/>
      <c r="AS39" s="670"/>
      <c r="AT39" s="670"/>
      <c r="AU39" s="670"/>
      <c r="AV39" s="670"/>
      <c r="AW39" s="670"/>
      <c r="AX39" s="670"/>
      <c r="AY39" s="671"/>
      <c r="AZ39" s="628">
        <v>66138</v>
      </c>
      <c r="BA39" s="629"/>
      <c r="BB39" s="629"/>
      <c r="BC39" s="629"/>
      <c r="BD39" s="639"/>
      <c r="BE39" s="639"/>
      <c r="BF39" s="672"/>
      <c r="BG39" s="665" t="s">
        <v>340</v>
      </c>
      <c r="BH39" s="666"/>
      <c r="BI39" s="666"/>
      <c r="BJ39" s="666"/>
      <c r="BK39" s="666"/>
      <c r="BL39" s="666"/>
      <c r="BM39" s="666"/>
      <c r="BN39" s="666"/>
      <c r="BO39" s="666"/>
      <c r="BP39" s="666"/>
      <c r="BQ39" s="666"/>
      <c r="BR39" s="666"/>
      <c r="BS39" s="666"/>
      <c r="BT39" s="666"/>
      <c r="BU39" s="667"/>
      <c r="BV39" s="628">
        <v>6699</v>
      </c>
      <c r="BW39" s="629"/>
      <c r="BX39" s="629"/>
      <c r="BY39" s="629"/>
      <c r="BZ39" s="629"/>
      <c r="CA39" s="629"/>
      <c r="CB39" s="673"/>
      <c r="CD39" s="665" t="s">
        <v>341</v>
      </c>
      <c r="CE39" s="666"/>
      <c r="CF39" s="666"/>
      <c r="CG39" s="666"/>
      <c r="CH39" s="666"/>
      <c r="CI39" s="666"/>
      <c r="CJ39" s="666"/>
      <c r="CK39" s="666"/>
      <c r="CL39" s="666"/>
      <c r="CM39" s="666"/>
      <c r="CN39" s="666"/>
      <c r="CO39" s="666"/>
      <c r="CP39" s="666"/>
      <c r="CQ39" s="667"/>
      <c r="CR39" s="628">
        <v>2651741</v>
      </c>
      <c r="CS39" s="639"/>
      <c r="CT39" s="639"/>
      <c r="CU39" s="639"/>
      <c r="CV39" s="639"/>
      <c r="CW39" s="639"/>
      <c r="CX39" s="639"/>
      <c r="CY39" s="640"/>
      <c r="CZ39" s="631">
        <v>10.7</v>
      </c>
      <c r="DA39" s="641"/>
      <c r="DB39" s="641"/>
      <c r="DC39" s="642"/>
      <c r="DD39" s="634">
        <v>2074549</v>
      </c>
      <c r="DE39" s="639"/>
      <c r="DF39" s="639"/>
      <c r="DG39" s="639"/>
      <c r="DH39" s="639"/>
      <c r="DI39" s="639"/>
      <c r="DJ39" s="639"/>
      <c r="DK39" s="640"/>
      <c r="DL39" s="634" t="s">
        <v>129</v>
      </c>
      <c r="DM39" s="639"/>
      <c r="DN39" s="639"/>
      <c r="DO39" s="639"/>
      <c r="DP39" s="639"/>
      <c r="DQ39" s="639"/>
      <c r="DR39" s="639"/>
      <c r="DS39" s="639"/>
      <c r="DT39" s="639"/>
      <c r="DU39" s="639"/>
      <c r="DV39" s="640"/>
      <c r="DW39" s="631" t="s">
        <v>129</v>
      </c>
      <c r="DX39" s="641"/>
      <c r="DY39" s="641"/>
      <c r="DZ39" s="641"/>
      <c r="EA39" s="641"/>
      <c r="EB39" s="641"/>
      <c r="EC39" s="668"/>
    </row>
    <row r="40" spans="2:133" ht="11.25" customHeight="1" x14ac:dyDescent="0.15">
      <c r="B40" s="625" t="s">
        <v>342</v>
      </c>
      <c r="C40" s="626"/>
      <c r="D40" s="626"/>
      <c r="E40" s="626"/>
      <c r="F40" s="626"/>
      <c r="G40" s="626"/>
      <c r="H40" s="626"/>
      <c r="I40" s="626"/>
      <c r="J40" s="626"/>
      <c r="K40" s="626"/>
      <c r="L40" s="626"/>
      <c r="M40" s="626"/>
      <c r="N40" s="626"/>
      <c r="O40" s="626"/>
      <c r="P40" s="626"/>
      <c r="Q40" s="627"/>
      <c r="R40" s="628">
        <v>2095900</v>
      </c>
      <c r="S40" s="629"/>
      <c r="T40" s="629"/>
      <c r="U40" s="629"/>
      <c r="V40" s="629"/>
      <c r="W40" s="629"/>
      <c r="X40" s="629"/>
      <c r="Y40" s="630"/>
      <c r="Z40" s="655">
        <v>8</v>
      </c>
      <c r="AA40" s="655"/>
      <c r="AB40" s="655"/>
      <c r="AC40" s="655"/>
      <c r="AD40" s="656" t="s">
        <v>129</v>
      </c>
      <c r="AE40" s="656"/>
      <c r="AF40" s="656"/>
      <c r="AG40" s="656"/>
      <c r="AH40" s="656"/>
      <c r="AI40" s="656"/>
      <c r="AJ40" s="656"/>
      <c r="AK40" s="656"/>
      <c r="AL40" s="631" t="s">
        <v>129</v>
      </c>
      <c r="AM40" s="632"/>
      <c r="AN40" s="632"/>
      <c r="AO40" s="657"/>
      <c r="AQ40" s="669" t="s">
        <v>343</v>
      </c>
      <c r="AR40" s="670"/>
      <c r="AS40" s="670"/>
      <c r="AT40" s="670"/>
      <c r="AU40" s="670"/>
      <c r="AV40" s="670"/>
      <c r="AW40" s="670"/>
      <c r="AX40" s="670"/>
      <c r="AY40" s="671"/>
      <c r="AZ40" s="628">
        <v>64073</v>
      </c>
      <c r="BA40" s="629"/>
      <c r="BB40" s="629"/>
      <c r="BC40" s="629"/>
      <c r="BD40" s="639"/>
      <c r="BE40" s="639"/>
      <c r="BF40" s="672"/>
      <c r="BG40" s="674" t="s">
        <v>344</v>
      </c>
      <c r="BH40" s="675"/>
      <c r="BI40" s="675"/>
      <c r="BJ40" s="675"/>
      <c r="BK40" s="675"/>
      <c r="BL40" s="364"/>
      <c r="BM40" s="666" t="s">
        <v>345</v>
      </c>
      <c r="BN40" s="666"/>
      <c r="BO40" s="666"/>
      <c r="BP40" s="666"/>
      <c r="BQ40" s="666"/>
      <c r="BR40" s="666"/>
      <c r="BS40" s="666"/>
      <c r="BT40" s="666"/>
      <c r="BU40" s="667"/>
      <c r="BV40" s="628">
        <v>96</v>
      </c>
      <c r="BW40" s="629"/>
      <c r="BX40" s="629"/>
      <c r="BY40" s="629"/>
      <c r="BZ40" s="629"/>
      <c r="CA40" s="629"/>
      <c r="CB40" s="673"/>
      <c r="CD40" s="665" t="s">
        <v>346</v>
      </c>
      <c r="CE40" s="666"/>
      <c r="CF40" s="666"/>
      <c r="CG40" s="666"/>
      <c r="CH40" s="666"/>
      <c r="CI40" s="666"/>
      <c r="CJ40" s="666"/>
      <c r="CK40" s="666"/>
      <c r="CL40" s="666"/>
      <c r="CM40" s="666"/>
      <c r="CN40" s="666"/>
      <c r="CO40" s="666"/>
      <c r="CP40" s="666"/>
      <c r="CQ40" s="667"/>
      <c r="CR40" s="628">
        <v>308173</v>
      </c>
      <c r="CS40" s="629"/>
      <c r="CT40" s="629"/>
      <c r="CU40" s="629"/>
      <c r="CV40" s="629"/>
      <c r="CW40" s="629"/>
      <c r="CX40" s="629"/>
      <c r="CY40" s="630"/>
      <c r="CZ40" s="631">
        <v>1.2</v>
      </c>
      <c r="DA40" s="641"/>
      <c r="DB40" s="641"/>
      <c r="DC40" s="642"/>
      <c r="DD40" s="634">
        <v>216635</v>
      </c>
      <c r="DE40" s="629"/>
      <c r="DF40" s="629"/>
      <c r="DG40" s="629"/>
      <c r="DH40" s="629"/>
      <c r="DI40" s="629"/>
      <c r="DJ40" s="629"/>
      <c r="DK40" s="630"/>
      <c r="DL40" s="634" t="s">
        <v>129</v>
      </c>
      <c r="DM40" s="629"/>
      <c r="DN40" s="629"/>
      <c r="DO40" s="629"/>
      <c r="DP40" s="629"/>
      <c r="DQ40" s="629"/>
      <c r="DR40" s="629"/>
      <c r="DS40" s="629"/>
      <c r="DT40" s="629"/>
      <c r="DU40" s="629"/>
      <c r="DV40" s="630"/>
      <c r="DW40" s="631" t="s">
        <v>129</v>
      </c>
      <c r="DX40" s="641"/>
      <c r="DY40" s="641"/>
      <c r="DZ40" s="641"/>
      <c r="EA40" s="641"/>
      <c r="EB40" s="641"/>
      <c r="EC40" s="668"/>
    </row>
    <row r="41" spans="2:133" ht="11.25" customHeight="1" x14ac:dyDescent="0.15">
      <c r="B41" s="625" t="s">
        <v>347</v>
      </c>
      <c r="C41" s="626"/>
      <c r="D41" s="626"/>
      <c r="E41" s="626"/>
      <c r="F41" s="626"/>
      <c r="G41" s="626"/>
      <c r="H41" s="626"/>
      <c r="I41" s="626"/>
      <c r="J41" s="626"/>
      <c r="K41" s="626"/>
      <c r="L41" s="626"/>
      <c r="M41" s="626"/>
      <c r="N41" s="626"/>
      <c r="O41" s="626"/>
      <c r="P41" s="626"/>
      <c r="Q41" s="627"/>
      <c r="R41" s="628" t="s">
        <v>129</v>
      </c>
      <c r="S41" s="629"/>
      <c r="T41" s="629"/>
      <c r="U41" s="629"/>
      <c r="V41" s="629"/>
      <c r="W41" s="629"/>
      <c r="X41" s="629"/>
      <c r="Y41" s="630"/>
      <c r="Z41" s="655" t="s">
        <v>129</v>
      </c>
      <c r="AA41" s="655"/>
      <c r="AB41" s="655"/>
      <c r="AC41" s="655"/>
      <c r="AD41" s="656" t="s">
        <v>129</v>
      </c>
      <c r="AE41" s="656"/>
      <c r="AF41" s="656"/>
      <c r="AG41" s="656"/>
      <c r="AH41" s="656"/>
      <c r="AI41" s="656"/>
      <c r="AJ41" s="656"/>
      <c r="AK41" s="656"/>
      <c r="AL41" s="631" t="s">
        <v>129</v>
      </c>
      <c r="AM41" s="632"/>
      <c r="AN41" s="632"/>
      <c r="AO41" s="657"/>
      <c r="AQ41" s="669" t="s">
        <v>348</v>
      </c>
      <c r="AR41" s="670"/>
      <c r="AS41" s="670"/>
      <c r="AT41" s="670"/>
      <c r="AU41" s="670"/>
      <c r="AV41" s="670"/>
      <c r="AW41" s="670"/>
      <c r="AX41" s="670"/>
      <c r="AY41" s="671"/>
      <c r="AZ41" s="628">
        <v>374346</v>
      </c>
      <c r="BA41" s="629"/>
      <c r="BB41" s="629"/>
      <c r="BC41" s="629"/>
      <c r="BD41" s="639"/>
      <c r="BE41" s="639"/>
      <c r="BF41" s="672"/>
      <c r="BG41" s="674"/>
      <c r="BH41" s="675"/>
      <c r="BI41" s="675"/>
      <c r="BJ41" s="675"/>
      <c r="BK41" s="675"/>
      <c r="BL41" s="364"/>
      <c r="BM41" s="666" t="s">
        <v>349</v>
      </c>
      <c r="BN41" s="666"/>
      <c r="BO41" s="666"/>
      <c r="BP41" s="666"/>
      <c r="BQ41" s="666"/>
      <c r="BR41" s="666"/>
      <c r="BS41" s="666"/>
      <c r="BT41" s="666"/>
      <c r="BU41" s="667"/>
      <c r="BV41" s="628" t="s">
        <v>129</v>
      </c>
      <c r="BW41" s="629"/>
      <c r="BX41" s="629"/>
      <c r="BY41" s="629"/>
      <c r="BZ41" s="629"/>
      <c r="CA41" s="629"/>
      <c r="CB41" s="673"/>
      <c r="CD41" s="665" t="s">
        <v>350</v>
      </c>
      <c r="CE41" s="666"/>
      <c r="CF41" s="666"/>
      <c r="CG41" s="666"/>
      <c r="CH41" s="666"/>
      <c r="CI41" s="666"/>
      <c r="CJ41" s="666"/>
      <c r="CK41" s="666"/>
      <c r="CL41" s="666"/>
      <c r="CM41" s="666"/>
      <c r="CN41" s="666"/>
      <c r="CO41" s="666"/>
      <c r="CP41" s="666"/>
      <c r="CQ41" s="667"/>
      <c r="CR41" s="628" t="s">
        <v>129</v>
      </c>
      <c r="CS41" s="639"/>
      <c r="CT41" s="639"/>
      <c r="CU41" s="639"/>
      <c r="CV41" s="639"/>
      <c r="CW41" s="639"/>
      <c r="CX41" s="639"/>
      <c r="CY41" s="640"/>
      <c r="CZ41" s="631" t="s">
        <v>129</v>
      </c>
      <c r="DA41" s="641"/>
      <c r="DB41" s="641"/>
      <c r="DC41" s="642"/>
      <c r="DD41" s="634" t="s">
        <v>129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351</v>
      </c>
      <c r="C42" s="626"/>
      <c r="D42" s="626"/>
      <c r="E42" s="626"/>
      <c r="F42" s="626"/>
      <c r="G42" s="626"/>
      <c r="H42" s="626"/>
      <c r="I42" s="626"/>
      <c r="J42" s="626"/>
      <c r="K42" s="626"/>
      <c r="L42" s="626"/>
      <c r="M42" s="626"/>
      <c r="N42" s="626"/>
      <c r="O42" s="626"/>
      <c r="P42" s="626"/>
      <c r="Q42" s="627"/>
      <c r="R42" s="628" t="s">
        <v>129</v>
      </c>
      <c r="S42" s="629"/>
      <c r="T42" s="629"/>
      <c r="U42" s="629"/>
      <c r="V42" s="629"/>
      <c r="W42" s="629"/>
      <c r="X42" s="629"/>
      <c r="Y42" s="630"/>
      <c r="Z42" s="655" t="s">
        <v>129</v>
      </c>
      <c r="AA42" s="655"/>
      <c r="AB42" s="655"/>
      <c r="AC42" s="655"/>
      <c r="AD42" s="656" t="s">
        <v>129</v>
      </c>
      <c r="AE42" s="656"/>
      <c r="AF42" s="656"/>
      <c r="AG42" s="656"/>
      <c r="AH42" s="656"/>
      <c r="AI42" s="656"/>
      <c r="AJ42" s="656"/>
      <c r="AK42" s="656"/>
      <c r="AL42" s="631" t="s">
        <v>129</v>
      </c>
      <c r="AM42" s="632"/>
      <c r="AN42" s="632"/>
      <c r="AO42" s="657"/>
      <c r="AQ42" s="662" t="s">
        <v>352</v>
      </c>
      <c r="AR42" s="663"/>
      <c r="AS42" s="663"/>
      <c r="AT42" s="663"/>
      <c r="AU42" s="663"/>
      <c r="AV42" s="663"/>
      <c r="AW42" s="663"/>
      <c r="AX42" s="663"/>
      <c r="AY42" s="664"/>
      <c r="AZ42" s="608">
        <v>1257527</v>
      </c>
      <c r="BA42" s="643"/>
      <c r="BB42" s="643"/>
      <c r="BC42" s="643"/>
      <c r="BD42" s="609"/>
      <c r="BE42" s="609"/>
      <c r="BF42" s="658"/>
      <c r="BG42" s="676"/>
      <c r="BH42" s="677"/>
      <c r="BI42" s="677"/>
      <c r="BJ42" s="677"/>
      <c r="BK42" s="677"/>
      <c r="BL42" s="365"/>
      <c r="BM42" s="659" t="s">
        <v>353</v>
      </c>
      <c r="BN42" s="659"/>
      <c r="BO42" s="659"/>
      <c r="BP42" s="659"/>
      <c r="BQ42" s="659"/>
      <c r="BR42" s="659"/>
      <c r="BS42" s="659"/>
      <c r="BT42" s="659"/>
      <c r="BU42" s="660"/>
      <c r="BV42" s="608">
        <v>390</v>
      </c>
      <c r="BW42" s="643"/>
      <c r="BX42" s="643"/>
      <c r="BY42" s="643"/>
      <c r="BZ42" s="643"/>
      <c r="CA42" s="643"/>
      <c r="CB42" s="661"/>
      <c r="CD42" s="625" t="s">
        <v>354</v>
      </c>
      <c r="CE42" s="626"/>
      <c r="CF42" s="626"/>
      <c r="CG42" s="626"/>
      <c r="CH42" s="626"/>
      <c r="CI42" s="626"/>
      <c r="CJ42" s="626"/>
      <c r="CK42" s="626"/>
      <c r="CL42" s="626"/>
      <c r="CM42" s="626"/>
      <c r="CN42" s="626"/>
      <c r="CO42" s="626"/>
      <c r="CP42" s="626"/>
      <c r="CQ42" s="627"/>
      <c r="CR42" s="628">
        <v>2674208</v>
      </c>
      <c r="CS42" s="639"/>
      <c r="CT42" s="639"/>
      <c r="CU42" s="639"/>
      <c r="CV42" s="639"/>
      <c r="CW42" s="639"/>
      <c r="CX42" s="639"/>
      <c r="CY42" s="640"/>
      <c r="CZ42" s="631">
        <v>10.8</v>
      </c>
      <c r="DA42" s="641"/>
      <c r="DB42" s="641"/>
      <c r="DC42" s="642"/>
      <c r="DD42" s="634">
        <v>598466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355</v>
      </c>
      <c r="C43" s="626"/>
      <c r="D43" s="626"/>
      <c r="E43" s="626"/>
      <c r="F43" s="626"/>
      <c r="G43" s="626"/>
      <c r="H43" s="626"/>
      <c r="I43" s="626"/>
      <c r="J43" s="626"/>
      <c r="K43" s="626"/>
      <c r="L43" s="626"/>
      <c r="M43" s="626"/>
      <c r="N43" s="626"/>
      <c r="O43" s="626"/>
      <c r="P43" s="626"/>
      <c r="Q43" s="627"/>
      <c r="R43" s="628">
        <v>337600</v>
      </c>
      <c r="S43" s="629"/>
      <c r="T43" s="629"/>
      <c r="U43" s="629"/>
      <c r="V43" s="629"/>
      <c r="W43" s="629"/>
      <c r="X43" s="629"/>
      <c r="Y43" s="630"/>
      <c r="Z43" s="655">
        <v>1.3</v>
      </c>
      <c r="AA43" s="655"/>
      <c r="AB43" s="655"/>
      <c r="AC43" s="655"/>
      <c r="AD43" s="656" t="s">
        <v>129</v>
      </c>
      <c r="AE43" s="656"/>
      <c r="AF43" s="656"/>
      <c r="AG43" s="656"/>
      <c r="AH43" s="656"/>
      <c r="AI43" s="656"/>
      <c r="AJ43" s="656"/>
      <c r="AK43" s="656"/>
      <c r="AL43" s="631" t="s">
        <v>129</v>
      </c>
      <c r="AM43" s="632"/>
      <c r="AN43" s="632"/>
      <c r="AO43" s="657"/>
      <c r="BV43" s="219"/>
      <c r="BW43" s="219"/>
      <c r="BX43" s="219"/>
      <c r="BY43" s="219"/>
      <c r="BZ43" s="219"/>
      <c r="CA43" s="219"/>
      <c r="CB43" s="219"/>
      <c r="CD43" s="625" t="s">
        <v>356</v>
      </c>
      <c r="CE43" s="626"/>
      <c r="CF43" s="626"/>
      <c r="CG43" s="626"/>
      <c r="CH43" s="626"/>
      <c r="CI43" s="626"/>
      <c r="CJ43" s="626"/>
      <c r="CK43" s="626"/>
      <c r="CL43" s="626"/>
      <c r="CM43" s="626"/>
      <c r="CN43" s="626"/>
      <c r="CO43" s="626"/>
      <c r="CP43" s="626"/>
      <c r="CQ43" s="627"/>
      <c r="CR43" s="628">
        <v>1500</v>
      </c>
      <c r="CS43" s="639"/>
      <c r="CT43" s="639"/>
      <c r="CU43" s="639"/>
      <c r="CV43" s="639"/>
      <c r="CW43" s="639"/>
      <c r="CX43" s="639"/>
      <c r="CY43" s="640"/>
      <c r="CZ43" s="631">
        <v>0</v>
      </c>
      <c r="DA43" s="641"/>
      <c r="DB43" s="641"/>
      <c r="DC43" s="642"/>
      <c r="DD43" s="634">
        <v>1500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357</v>
      </c>
      <c r="C44" s="606"/>
      <c r="D44" s="606"/>
      <c r="E44" s="606"/>
      <c r="F44" s="606"/>
      <c r="G44" s="606"/>
      <c r="H44" s="606"/>
      <c r="I44" s="606"/>
      <c r="J44" s="606"/>
      <c r="K44" s="606"/>
      <c r="L44" s="606"/>
      <c r="M44" s="606"/>
      <c r="N44" s="606"/>
      <c r="O44" s="606"/>
      <c r="P44" s="606"/>
      <c r="Q44" s="607"/>
      <c r="R44" s="608">
        <v>26141003</v>
      </c>
      <c r="S44" s="643"/>
      <c r="T44" s="643"/>
      <c r="U44" s="643"/>
      <c r="V44" s="643"/>
      <c r="W44" s="643"/>
      <c r="X44" s="643"/>
      <c r="Y44" s="644"/>
      <c r="Z44" s="645">
        <v>100</v>
      </c>
      <c r="AA44" s="645"/>
      <c r="AB44" s="645"/>
      <c r="AC44" s="645"/>
      <c r="AD44" s="646">
        <v>12287558</v>
      </c>
      <c r="AE44" s="646"/>
      <c r="AF44" s="646"/>
      <c r="AG44" s="646"/>
      <c r="AH44" s="646"/>
      <c r="AI44" s="646"/>
      <c r="AJ44" s="646"/>
      <c r="AK44" s="646"/>
      <c r="AL44" s="611">
        <v>100</v>
      </c>
      <c r="AM44" s="647"/>
      <c r="AN44" s="647"/>
      <c r="AO44" s="648"/>
      <c r="CD44" s="649" t="s">
        <v>304</v>
      </c>
      <c r="CE44" s="650"/>
      <c r="CF44" s="625" t="s">
        <v>358</v>
      </c>
      <c r="CG44" s="626"/>
      <c r="CH44" s="626"/>
      <c r="CI44" s="626"/>
      <c r="CJ44" s="626"/>
      <c r="CK44" s="626"/>
      <c r="CL44" s="626"/>
      <c r="CM44" s="626"/>
      <c r="CN44" s="626"/>
      <c r="CO44" s="626"/>
      <c r="CP44" s="626"/>
      <c r="CQ44" s="627"/>
      <c r="CR44" s="628">
        <v>2371744</v>
      </c>
      <c r="CS44" s="629"/>
      <c r="CT44" s="629"/>
      <c r="CU44" s="629"/>
      <c r="CV44" s="629"/>
      <c r="CW44" s="629"/>
      <c r="CX44" s="629"/>
      <c r="CY44" s="630"/>
      <c r="CZ44" s="631">
        <v>9.6</v>
      </c>
      <c r="DA44" s="632"/>
      <c r="DB44" s="632"/>
      <c r="DC44" s="633"/>
      <c r="DD44" s="634">
        <v>437303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359</v>
      </c>
      <c r="CG45" s="626"/>
      <c r="CH45" s="626"/>
      <c r="CI45" s="626"/>
      <c r="CJ45" s="626"/>
      <c r="CK45" s="626"/>
      <c r="CL45" s="626"/>
      <c r="CM45" s="626"/>
      <c r="CN45" s="626"/>
      <c r="CO45" s="626"/>
      <c r="CP45" s="626"/>
      <c r="CQ45" s="627"/>
      <c r="CR45" s="628">
        <v>1006134</v>
      </c>
      <c r="CS45" s="639"/>
      <c r="CT45" s="639"/>
      <c r="CU45" s="639"/>
      <c r="CV45" s="639"/>
      <c r="CW45" s="639"/>
      <c r="CX45" s="639"/>
      <c r="CY45" s="640"/>
      <c r="CZ45" s="631">
        <v>4.0999999999999996</v>
      </c>
      <c r="DA45" s="641"/>
      <c r="DB45" s="641"/>
      <c r="DC45" s="642"/>
      <c r="DD45" s="634">
        <v>64092</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361</v>
      </c>
      <c r="CG46" s="626"/>
      <c r="CH46" s="626"/>
      <c r="CI46" s="626"/>
      <c r="CJ46" s="626"/>
      <c r="CK46" s="626"/>
      <c r="CL46" s="626"/>
      <c r="CM46" s="626"/>
      <c r="CN46" s="626"/>
      <c r="CO46" s="626"/>
      <c r="CP46" s="626"/>
      <c r="CQ46" s="627"/>
      <c r="CR46" s="628">
        <v>1247992</v>
      </c>
      <c r="CS46" s="629"/>
      <c r="CT46" s="629"/>
      <c r="CU46" s="629"/>
      <c r="CV46" s="629"/>
      <c r="CW46" s="629"/>
      <c r="CX46" s="629"/>
      <c r="CY46" s="630"/>
      <c r="CZ46" s="631">
        <v>5.0999999999999996</v>
      </c>
      <c r="DA46" s="632"/>
      <c r="DB46" s="632"/>
      <c r="DC46" s="633"/>
      <c r="DD46" s="634">
        <v>365554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362</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363</v>
      </c>
      <c r="CG47" s="626"/>
      <c r="CH47" s="626"/>
      <c r="CI47" s="626"/>
      <c r="CJ47" s="626"/>
      <c r="CK47" s="626"/>
      <c r="CL47" s="626"/>
      <c r="CM47" s="626"/>
      <c r="CN47" s="626"/>
      <c r="CO47" s="626"/>
      <c r="CP47" s="626"/>
      <c r="CQ47" s="627"/>
      <c r="CR47" s="628">
        <v>302464</v>
      </c>
      <c r="CS47" s="639"/>
      <c r="CT47" s="639"/>
      <c r="CU47" s="639"/>
      <c r="CV47" s="639"/>
      <c r="CW47" s="639"/>
      <c r="CX47" s="639"/>
      <c r="CY47" s="640"/>
      <c r="CZ47" s="631">
        <v>1.2</v>
      </c>
      <c r="DA47" s="641"/>
      <c r="DB47" s="641"/>
      <c r="DC47" s="642"/>
      <c r="DD47" s="634">
        <v>161163</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365</v>
      </c>
      <c r="CG48" s="626"/>
      <c r="CH48" s="626"/>
      <c r="CI48" s="626"/>
      <c r="CJ48" s="626"/>
      <c r="CK48" s="626"/>
      <c r="CL48" s="626"/>
      <c r="CM48" s="626"/>
      <c r="CN48" s="626"/>
      <c r="CO48" s="626"/>
      <c r="CP48" s="626"/>
      <c r="CQ48" s="627"/>
      <c r="CR48" s="628" t="s">
        <v>129</v>
      </c>
      <c r="CS48" s="629"/>
      <c r="CT48" s="629"/>
      <c r="CU48" s="629"/>
      <c r="CV48" s="629"/>
      <c r="CW48" s="629"/>
      <c r="CX48" s="629"/>
      <c r="CY48" s="630"/>
      <c r="CZ48" s="631" t="s">
        <v>129</v>
      </c>
      <c r="DA48" s="632"/>
      <c r="DB48" s="632"/>
      <c r="DC48" s="633"/>
      <c r="DD48" s="634" t="s">
        <v>129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366</v>
      </c>
      <c r="CE49" s="606"/>
      <c r="CF49" s="606"/>
      <c r="CG49" s="606"/>
      <c r="CH49" s="606"/>
      <c r="CI49" s="606"/>
      <c r="CJ49" s="606"/>
      <c r="CK49" s="606"/>
      <c r="CL49" s="606"/>
      <c r="CM49" s="606"/>
      <c r="CN49" s="606"/>
      <c r="CO49" s="606"/>
      <c r="CP49" s="606"/>
      <c r="CQ49" s="607"/>
      <c r="CR49" s="608">
        <v>24689991</v>
      </c>
      <c r="CS49" s="609"/>
      <c r="CT49" s="609"/>
      <c r="CU49" s="609"/>
      <c r="CV49" s="609"/>
      <c r="CW49" s="609"/>
      <c r="CX49" s="609"/>
      <c r="CY49" s="610"/>
      <c r="CZ49" s="611">
        <v>100</v>
      </c>
      <c r="DA49" s="612"/>
      <c r="DB49" s="612"/>
      <c r="DC49" s="613"/>
      <c r="DD49" s="614">
        <v>15738396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akzmdKu9K5qZohWuS/xuqDfHI5MZBermbrI8CKihO+MnCZC8tDMyK+R4PYqsik+kG2zL0AIVCSEaAPzp0YQt4A==" saltValue="NKNR9y/415u4n55JIwQIg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A68" sqref="AA68:AE68"/>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367</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368</v>
      </c>
      <c r="DK2" s="1120"/>
      <c r="DL2" s="1120"/>
      <c r="DM2" s="1120"/>
      <c r="DN2" s="1120"/>
      <c r="DO2" s="1121"/>
      <c r="DP2" s="224"/>
      <c r="DQ2" s="1119" t="s">
        <v>369</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370</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372</v>
      </c>
      <c r="B5" s="1024"/>
      <c r="C5" s="1024"/>
      <c r="D5" s="1024"/>
      <c r="E5" s="1024"/>
      <c r="F5" s="1024"/>
      <c r="G5" s="1024"/>
      <c r="H5" s="1024"/>
      <c r="I5" s="1024"/>
      <c r="J5" s="1024"/>
      <c r="K5" s="1024"/>
      <c r="L5" s="1024"/>
      <c r="M5" s="1024"/>
      <c r="N5" s="1024"/>
      <c r="O5" s="1024"/>
      <c r="P5" s="1025"/>
      <c r="Q5" s="1029" t="s">
        <v>373</v>
      </c>
      <c r="R5" s="1030"/>
      <c r="S5" s="1030"/>
      <c r="T5" s="1030"/>
      <c r="U5" s="1031"/>
      <c r="V5" s="1029" t="s">
        <v>374</v>
      </c>
      <c r="W5" s="1030"/>
      <c r="X5" s="1030"/>
      <c r="Y5" s="1030"/>
      <c r="Z5" s="1031"/>
      <c r="AA5" s="1029" t="s">
        <v>375</v>
      </c>
      <c r="AB5" s="1030"/>
      <c r="AC5" s="1030"/>
      <c r="AD5" s="1030"/>
      <c r="AE5" s="1030"/>
      <c r="AF5" s="1122" t="s">
        <v>376</v>
      </c>
      <c r="AG5" s="1030"/>
      <c r="AH5" s="1030"/>
      <c r="AI5" s="1030"/>
      <c r="AJ5" s="1043"/>
      <c r="AK5" s="1030" t="s">
        <v>377</v>
      </c>
      <c r="AL5" s="1030"/>
      <c r="AM5" s="1030"/>
      <c r="AN5" s="1030"/>
      <c r="AO5" s="1031"/>
      <c r="AP5" s="1029" t="s">
        <v>378</v>
      </c>
      <c r="AQ5" s="1030"/>
      <c r="AR5" s="1030"/>
      <c r="AS5" s="1030"/>
      <c r="AT5" s="1031"/>
      <c r="AU5" s="1029" t="s">
        <v>379</v>
      </c>
      <c r="AV5" s="1030"/>
      <c r="AW5" s="1030"/>
      <c r="AX5" s="1030"/>
      <c r="AY5" s="1043"/>
      <c r="AZ5" s="228"/>
      <c r="BA5" s="228"/>
      <c r="BB5" s="228"/>
      <c r="BC5" s="228"/>
      <c r="BD5" s="228"/>
      <c r="BE5" s="229"/>
      <c r="BF5" s="229"/>
      <c r="BG5" s="229"/>
      <c r="BH5" s="229"/>
      <c r="BI5" s="229"/>
      <c r="BJ5" s="229"/>
      <c r="BK5" s="229"/>
      <c r="BL5" s="229"/>
      <c r="BM5" s="229"/>
      <c r="BN5" s="229"/>
      <c r="BO5" s="229"/>
      <c r="BP5" s="229"/>
      <c r="BQ5" s="1023" t="s">
        <v>380</v>
      </c>
      <c r="BR5" s="1024"/>
      <c r="BS5" s="1024"/>
      <c r="BT5" s="1024"/>
      <c r="BU5" s="1024"/>
      <c r="BV5" s="1024"/>
      <c r="BW5" s="1024"/>
      <c r="BX5" s="1024"/>
      <c r="BY5" s="1024"/>
      <c r="BZ5" s="1024"/>
      <c r="CA5" s="1024"/>
      <c r="CB5" s="1024"/>
      <c r="CC5" s="1024"/>
      <c r="CD5" s="1024"/>
      <c r="CE5" s="1024"/>
      <c r="CF5" s="1024"/>
      <c r="CG5" s="1025"/>
      <c r="CH5" s="1029" t="s">
        <v>381</v>
      </c>
      <c r="CI5" s="1030"/>
      <c r="CJ5" s="1030"/>
      <c r="CK5" s="1030"/>
      <c r="CL5" s="1031"/>
      <c r="CM5" s="1029" t="s">
        <v>382</v>
      </c>
      <c r="CN5" s="1030"/>
      <c r="CO5" s="1030"/>
      <c r="CP5" s="1030"/>
      <c r="CQ5" s="1031"/>
      <c r="CR5" s="1029" t="s">
        <v>383</v>
      </c>
      <c r="CS5" s="1030"/>
      <c r="CT5" s="1030"/>
      <c r="CU5" s="1030"/>
      <c r="CV5" s="1031"/>
      <c r="CW5" s="1029" t="s">
        <v>384</v>
      </c>
      <c r="CX5" s="1030"/>
      <c r="CY5" s="1030"/>
      <c r="CZ5" s="1030"/>
      <c r="DA5" s="1031"/>
      <c r="DB5" s="1029" t="s">
        <v>385</v>
      </c>
      <c r="DC5" s="1030"/>
      <c r="DD5" s="1030"/>
      <c r="DE5" s="1030"/>
      <c r="DF5" s="1031"/>
      <c r="DG5" s="1112" t="s">
        <v>386</v>
      </c>
      <c r="DH5" s="1113"/>
      <c r="DI5" s="1113"/>
      <c r="DJ5" s="1113"/>
      <c r="DK5" s="1114"/>
      <c r="DL5" s="1112" t="s">
        <v>387</v>
      </c>
      <c r="DM5" s="1113"/>
      <c r="DN5" s="1113"/>
      <c r="DO5" s="1113"/>
      <c r="DP5" s="1114"/>
      <c r="DQ5" s="1029" t="s">
        <v>388</v>
      </c>
      <c r="DR5" s="1030"/>
      <c r="DS5" s="1030"/>
      <c r="DT5" s="1030"/>
      <c r="DU5" s="1031"/>
      <c r="DV5" s="1029" t="s">
        <v>379</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389</v>
      </c>
      <c r="C7" s="1076"/>
      <c r="D7" s="1076"/>
      <c r="E7" s="1076"/>
      <c r="F7" s="1076"/>
      <c r="G7" s="1076"/>
      <c r="H7" s="1076"/>
      <c r="I7" s="1076"/>
      <c r="J7" s="1076"/>
      <c r="K7" s="1076"/>
      <c r="L7" s="1076"/>
      <c r="M7" s="1076"/>
      <c r="N7" s="1076"/>
      <c r="O7" s="1076"/>
      <c r="P7" s="1077"/>
      <c r="Q7" s="1130">
        <v>26157</v>
      </c>
      <c r="R7" s="1131"/>
      <c r="S7" s="1131"/>
      <c r="T7" s="1131"/>
      <c r="U7" s="1131"/>
      <c r="V7" s="1131">
        <v>24706</v>
      </c>
      <c r="W7" s="1131"/>
      <c r="X7" s="1131"/>
      <c r="Y7" s="1131"/>
      <c r="Z7" s="1131"/>
      <c r="AA7" s="1131">
        <v>1451</v>
      </c>
      <c r="AB7" s="1131"/>
      <c r="AC7" s="1131"/>
      <c r="AD7" s="1131"/>
      <c r="AE7" s="1132"/>
      <c r="AF7" s="1133">
        <v>1182</v>
      </c>
      <c r="AG7" s="1134"/>
      <c r="AH7" s="1134"/>
      <c r="AI7" s="1134"/>
      <c r="AJ7" s="1135"/>
      <c r="AK7" s="1136">
        <v>1975</v>
      </c>
      <c r="AL7" s="1137"/>
      <c r="AM7" s="1137"/>
      <c r="AN7" s="1137"/>
      <c r="AO7" s="1137"/>
      <c r="AP7" s="1137">
        <v>19802</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590</v>
      </c>
      <c r="BT7" s="1128"/>
      <c r="BU7" s="1128"/>
      <c r="BV7" s="1128"/>
      <c r="BW7" s="1128"/>
      <c r="BX7" s="1128"/>
      <c r="BY7" s="1128"/>
      <c r="BZ7" s="1128"/>
      <c r="CA7" s="1128"/>
      <c r="CB7" s="1128"/>
      <c r="CC7" s="1128"/>
      <c r="CD7" s="1128"/>
      <c r="CE7" s="1128"/>
      <c r="CF7" s="1128"/>
      <c r="CG7" s="1140"/>
      <c r="CH7" s="1124">
        <v>240</v>
      </c>
      <c r="CI7" s="1125"/>
      <c r="CJ7" s="1125"/>
      <c r="CK7" s="1125"/>
      <c r="CL7" s="1126"/>
      <c r="CM7" s="1124">
        <v>30102</v>
      </c>
      <c r="CN7" s="1125"/>
      <c r="CO7" s="1125"/>
      <c r="CP7" s="1125"/>
      <c r="CQ7" s="1126"/>
      <c r="CR7" s="1124">
        <v>0</v>
      </c>
      <c r="CS7" s="1125"/>
      <c r="CT7" s="1125"/>
      <c r="CU7" s="1125"/>
      <c r="CV7" s="1126"/>
      <c r="CW7" s="1124" t="s">
        <v>591</v>
      </c>
      <c r="CX7" s="1125"/>
      <c r="CY7" s="1125"/>
      <c r="CZ7" s="1125"/>
      <c r="DA7" s="1126"/>
      <c r="DB7" s="1124">
        <v>170</v>
      </c>
      <c r="DC7" s="1125"/>
      <c r="DD7" s="1125"/>
      <c r="DE7" s="1125"/>
      <c r="DF7" s="1126"/>
      <c r="DG7" s="1124">
        <v>0</v>
      </c>
      <c r="DH7" s="1125"/>
      <c r="DI7" s="1125"/>
      <c r="DJ7" s="1125"/>
      <c r="DK7" s="1126"/>
      <c r="DL7" s="1124">
        <v>122</v>
      </c>
      <c r="DM7" s="1125"/>
      <c r="DN7" s="1125"/>
      <c r="DO7" s="1125"/>
      <c r="DP7" s="1126"/>
      <c r="DQ7" s="1124">
        <v>12</v>
      </c>
      <c r="DR7" s="1125"/>
      <c r="DS7" s="1125"/>
      <c r="DT7" s="1125"/>
      <c r="DU7" s="1126"/>
      <c r="DV7" s="1127"/>
      <c r="DW7" s="1128"/>
      <c r="DX7" s="1128"/>
      <c r="DY7" s="1128"/>
      <c r="DZ7" s="1129"/>
      <c r="EA7" s="230"/>
    </row>
    <row r="8" spans="1:131" s="231" customFormat="1" ht="26.25" customHeight="1" x14ac:dyDescent="0.15">
      <c r="A8" s="234">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0"/>
    </row>
    <row r="9" spans="1:131" s="231" customFormat="1" ht="26.25" customHeight="1" x14ac:dyDescent="0.15">
      <c r="A9" s="234">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390</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391</v>
      </c>
      <c r="B23" s="965" t="s">
        <v>392</v>
      </c>
      <c r="C23" s="966"/>
      <c r="D23" s="966"/>
      <c r="E23" s="966"/>
      <c r="F23" s="966"/>
      <c r="G23" s="966"/>
      <c r="H23" s="966"/>
      <c r="I23" s="966"/>
      <c r="J23" s="966"/>
      <c r="K23" s="966"/>
      <c r="L23" s="966"/>
      <c r="M23" s="966"/>
      <c r="N23" s="966"/>
      <c r="O23" s="966"/>
      <c r="P23" s="976"/>
      <c r="Q23" s="1095">
        <v>26157</v>
      </c>
      <c r="R23" s="1089"/>
      <c r="S23" s="1089"/>
      <c r="T23" s="1089"/>
      <c r="U23" s="1089"/>
      <c r="V23" s="1089">
        <v>24706</v>
      </c>
      <c r="W23" s="1089"/>
      <c r="X23" s="1089"/>
      <c r="Y23" s="1089"/>
      <c r="Z23" s="1089"/>
      <c r="AA23" s="1089">
        <v>1451</v>
      </c>
      <c r="AB23" s="1089"/>
      <c r="AC23" s="1089"/>
      <c r="AD23" s="1089"/>
      <c r="AE23" s="1096"/>
      <c r="AF23" s="1097">
        <v>1182</v>
      </c>
      <c r="AG23" s="1089"/>
      <c r="AH23" s="1089"/>
      <c r="AI23" s="1089"/>
      <c r="AJ23" s="1098"/>
      <c r="AK23" s="1099"/>
      <c r="AL23" s="1100"/>
      <c r="AM23" s="1100"/>
      <c r="AN23" s="1100"/>
      <c r="AO23" s="1100"/>
      <c r="AP23" s="1089">
        <v>19802</v>
      </c>
      <c r="AQ23" s="1089"/>
      <c r="AR23" s="1089"/>
      <c r="AS23" s="1089"/>
      <c r="AT23" s="1089"/>
      <c r="AU23" s="1090"/>
      <c r="AV23" s="1090"/>
      <c r="AW23" s="1090"/>
      <c r="AX23" s="1090"/>
      <c r="AY23" s="1091"/>
      <c r="AZ23" s="1092" t="s">
        <v>393</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372</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379</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404</v>
      </c>
      <c r="C28" s="1076"/>
      <c r="D28" s="1076"/>
      <c r="E28" s="1076"/>
      <c r="F28" s="1076"/>
      <c r="G28" s="1076"/>
      <c r="H28" s="1076"/>
      <c r="I28" s="1076"/>
      <c r="J28" s="1076"/>
      <c r="K28" s="1076"/>
      <c r="L28" s="1076"/>
      <c r="M28" s="1076"/>
      <c r="N28" s="1076"/>
      <c r="O28" s="1076"/>
      <c r="P28" s="1077"/>
      <c r="Q28" s="1078">
        <v>3933</v>
      </c>
      <c r="R28" s="1079"/>
      <c r="S28" s="1079"/>
      <c r="T28" s="1079"/>
      <c r="U28" s="1079"/>
      <c r="V28" s="1079">
        <v>3842</v>
      </c>
      <c r="W28" s="1079"/>
      <c r="X28" s="1079"/>
      <c r="Y28" s="1079"/>
      <c r="Z28" s="1079"/>
      <c r="AA28" s="1079">
        <v>91</v>
      </c>
      <c r="AB28" s="1079"/>
      <c r="AC28" s="1079"/>
      <c r="AD28" s="1079"/>
      <c r="AE28" s="1080"/>
      <c r="AF28" s="1081">
        <v>91</v>
      </c>
      <c r="AG28" s="1079"/>
      <c r="AH28" s="1079"/>
      <c r="AI28" s="1079"/>
      <c r="AJ28" s="1082"/>
      <c r="AK28" s="1070">
        <v>374</v>
      </c>
      <c r="AL28" s="1071"/>
      <c r="AM28" s="1071"/>
      <c r="AN28" s="1071"/>
      <c r="AO28" s="1071"/>
      <c r="AP28" s="1071">
        <v>43</v>
      </c>
      <c r="AQ28" s="1071"/>
      <c r="AR28" s="1071"/>
      <c r="AS28" s="1071"/>
      <c r="AT28" s="1071"/>
      <c r="AU28" s="1071">
        <v>3</v>
      </c>
      <c r="AV28" s="1071"/>
      <c r="AW28" s="1071"/>
      <c r="AX28" s="1071"/>
      <c r="AY28" s="1071"/>
      <c r="AZ28" s="1072"/>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405</v>
      </c>
      <c r="C29" s="1059"/>
      <c r="D29" s="1059"/>
      <c r="E29" s="1059"/>
      <c r="F29" s="1059"/>
      <c r="G29" s="1059"/>
      <c r="H29" s="1059"/>
      <c r="I29" s="1059"/>
      <c r="J29" s="1059"/>
      <c r="K29" s="1059"/>
      <c r="L29" s="1059"/>
      <c r="M29" s="1059"/>
      <c r="N29" s="1059"/>
      <c r="O29" s="1059"/>
      <c r="P29" s="1060"/>
      <c r="Q29" s="1066">
        <v>3711</v>
      </c>
      <c r="R29" s="1067"/>
      <c r="S29" s="1067"/>
      <c r="T29" s="1067"/>
      <c r="U29" s="1067"/>
      <c r="V29" s="1067">
        <v>3606</v>
      </c>
      <c r="W29" s="1067"/>
      <c r="X29" s="1067"/>
      <c r="Y29" s="1067"/>
      <c r="Z29" s="1067"/>
      <c r="AA29" s="1067">
        <v>104</v>
      </c>
      <c r="AB29" s="1067"/>
      <c r="AC29" s="1067"/>
      <c r="AD29" s="1067"/>
      <c r="AE29" s="1068"/>
      <c r="AF29" s="1063">
        <v>104</v>
      </c>
      <c r="AG29" s="1064"/>
      <c r="AH29" s="1064"/>
      <c r="AI29" s="1064"/>
      <c r="AJ29" s="1065"/>
      <c r="AK29" s="1008">
        <v>645</v>
      </c>
      <c r="AL29" s="999"/>
      <c r="AM29" s="999"/>
      <c r="AN29" s="999"/>
      <c r="AO29" s="999"/>
      <c r="AP29" s="999" t="s">
        <v>581</v>
      </c>
      <c r="AQ29" s="999"/>
      <c r="AR29" s="999"/>
      <c r="AS29" s="999"/>
      <c r="AT29" s="999"/>
      <c r="AU29" s="999" t="s">
        <v>581</v>
      </c>
      <c r="AV29" s="999"/>
      <c r="AW29" s="999"/>
      <c r="AX29" s="999"/>
      <c r="AY29" s="999"/>
      <c r="AZ29" s="1069"/>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406</v>
      </c>
      <c r="C30" s="1059"/>
      <c r="D30" s="1059"/>
      <c r="E30" s="1059"/>
      <c r="F30" s="1059"/>
      <c r="G30" s="1059"/>
      <c r="H30" s="1059"/>
      <c r="I30" s="1059"/>
      <c r="J30" s="1059"/>
      <c r="K30" s="1059"/>
      <c r="L30" s="1059"/>
      <c r="M30" s="1059"/>
      <c r="N30" s="1059"/>
      <c r="O30" s="1059"/>
      <c r="P30" s="1060"/>
      <c r="Q30" s="1066">
        <v>382</v>
      </c>
      <c r="R30" s="1067"/>
      <c r="S30" s="1067"/>
      <c r="T30" s="1067"/>
      <c r="U30" s="1067"/>
      <c r="V30" s="1067">
        <v>378</v>
      </c>
      <c r="W30" s="1067"/>
      <c r="X30" s="1067"/>
      <c r="Y30" s="1067"/>
      <c r="Z30" s="1067"/>
      <c r="AA30" s="1067">
        <v>4</v>
      </c>
      <c r="AB30" s="1067"/>
      <c r="AC30" s="1067"/>
      <c r="AD30" s="1067"/>
      <c r="AE30" s="1068"/>
      <c r="AF30" s="1063">
        <v>4</v>
      </c>
      <c r="AG30" s="1064"/>
      <c r="AH30" s="1064"/>
      <c r="AI30" s="1064"/>
      <c r="AJ30" s="1065"/>
      <c r="AK30" s="1008">
        <v>133</v>
      </c>
      <c r="AL30" s="999"/>
      <c r="AM30" s="999"/>
      <c r="AN30" s="999"/>
      <c r="AO30" s="999"/>
      <c r="AP30" s="999" t="s">
        <v>581</v>
      </c>
      <c r="AQ30" s="999"/>
      <c r="AR30" s="999"/>
      <c r="AS30" s="999"/>
      <c r="AT30" s="999"/>
      <c r="AU30" s="999" t="s">
        <v>581</v>
      </c>
      <c r="AV30" s="999"/>
      <c r="AW30" s="999"/>
      <c r="AX30" s="999"/>
      <c r="AY30" s="999"/>
      <c r="AZ30" s="1069"/>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407</v>
      </c>
      <c r="C31" s="1059"/>
      <c r="D31" s="1059"/>
      <c r="E31" s="1059"/>
      <c r="F31" s="1059"/>
      <c r="G31" s="1059"/>
      <c r="H31" s="1059"/>
      <c r="I31" s="1059"/>
      <c r="J31" s="1059"/>
      <c r="K31" s="1059"/>
      <c r="L31" s="1059"/>
      <c r="M31" s="1059"/>
      <c r="N31" s="1059"/>
      <c r="O31" s="1059"/>
      <c r="P31" s="1060"/>
      <c r="Q31" s="1066">
        <v>1417</v>
      </c>
      <c r="R31" s="1067"/>
      <c r="S31" s="1067"/>
      <c r="T31" s="1067"/>
      <c r="U31" s="1067"/>
      <c r="V31" s="1067">
        <v>145</v>
      </c>
      <c r="W31" s="1067"/>
      <c r="X31" s="1067"/>
      <c r="Y31" s="1067"/>
      <c r="Z31" s="1067"/>
      <c r="AA31" s="1067">
        <v>1273</v>
      </c>
      <c r="AB31" s="1067"/>
      <c r="AC31" s="1067"/>
      <c r="AD31" s="1067"/>
      <c r="AE31" s="1068"/>
      <c r="AF31" s="1063">
        <v>1273</v>
      </c>
      <c r="AG31" s="1064"/>
      <c r="AH31" s="1064"/>
      <c r="AI31" s="1064"/>
      <c r="AJ31" s="1065"/>
      <c r="AK31" s="1008">
        <v>348</v>
      </c>
      <c r="AL31" s="999"/>
      <c r="AM31" s="999"/>
      <c r="AN31" s="999"/>
      <c r="AO31" s="999"/>
      <c r="AP31" s="999">
        <v>5007</v>
      </c>
      <c r="AQ31" s="999"/>
      <c r="AR31" s="999"/>
      <c r="AS31" s="999"/>
      <c r="AT31" s="999"/>
      <c r="AU31" s="999">
        <v>2258</v>
      </c>
      <c r="AV31" s="999"/>
      <c r="AW31" s="999"/>
      <c r="AX31" s="999"/>
      <c r="AY31" s="999"/>
      <c r="AZ31" s="1069"/>
      <c r="BA31" s="1069"/>
      <c r="BB31" s="1069"/>
      <c r="BC31" s="1069"/>
      <c r="BD31" s="1069"/>
      <c r="BE31" s="1000" t="s">
        <v>408</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409</v>
      </c>
      <c r="C32" s="1059"/>
      <c r="D32" s="1059"/>
      <c r="E32" s="1059"/>
      <c r="F32" s="1059"/>
      <c r="G32" s="1059"/>
      <c r="H32" s="1059"/>
      <c r="I32" s="1059"/>
      <c r="J32" s="1059"/>
      <c r="K32" s="1059"/>
      <c r="L32" s="1059"/>
      <c r="M32" s="1059"/>
      <c r="N32" s="1059"/>
      <c r="O32" s="1059"/>
      <c r="P32" s="1060"/>
      <c r="Q32" s="1066">
        <v>292</v>
      </c>
      <c r="R32" s="1067"/>
      <c r="S32" s="1067"/>
      <c r="T32" s="1067"/>
      <c r="U32" s="1067"/>
      <c r="V32" s="1067">
        <v>12</v>
      </c>
      <c r="W32" s="1067"/>
      <c r="X32" s="1067"/>
      <c r="Y32" s="1067"/>
      <c r="Z32" s="1067"/>
      <c r="AA32" s="1067">
        <v>280</v>
      </c>
      <c r="AB32" s="1067"/>
      <c r="AC32" s="1067"/>
      <c r="AD32" s="1067"/>
      <c r="AE32" s="1068"/>
      <c r="AF32" s="1063">
        <v>280</v>
      </c>
      <c r="AG32" s="1064"/>
      <c r="AH32" s="1064"/>
      <c r="AI32" s="1064"/>
      <c r="AJ32" s="1065"/>
      <c r="AK32" s="1008">
        <v>0</v>
      </c>
      <c r="AL32" s="999"/>
      <c r="AM32" s="999"/>
      <c r="AN32" s="999"/>
      <c r="AO32" s="999"/>
      <c r="AP32" s="999">
        <v>171</v>
      </c>
      <c r="AQ32" s="999"/>
      <c r="AR32" s="999"/>
      <c r="AS32" s="999"/>
      <c r="AT32" s="999"/>
      <c r="AU32" s="999" t="s">
        <v>581</v>
      </c>
      <c r="AV32" s="999"/>
      <c r="AW32" s="999"/>
      <c r="AX32" s="999"/>
      <c r="AY32" s="999"/>
      <c r="AZ32" s="1069"/>
      <c r="BA32" s="1069"/>
      <c r="BB32" s="1069"/>
      <c r="BC32" s="1069"/>
      <c r="BD32" s="1069"/>
      <c r="BE32" s="1000" t="s">
        <v>408</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t="s">
        <v>410</v>
      </c>
      <c r="C33" s="1059"/>
      <c r="D33" s="1059"/>
      <c r="E33" s="1059"/>
      <c r="F33" s="1059"/>
      <c r="G33" s="1059"/>
      <c r="H33" s="1059"/>
      <c r="I33" s="1059"/>
      <c r="J33" s="1059"/>
      <c r="K33" s="1059"/>
      <c r="L33" s="1059"/>
      <c r="M33" s="1059"/>
      <c r="N33" s="1059"/>
      <c r="O33" s="1059"/>
      <c r="P33" s="1060"/>
      <c r="Q33" s="1066">
        <v>543</v>
      </c>
      <c r="R33" s="1067"/>
      <c r="S33" s="1067"/>
      <c r="T33" s="1067"/>
      <c r="U33" s="1067"/>
      <c r="V33" s="1067">
        <v>200</v>
      </c>
      <c r="W33" s="1067"/>
      <c r="X33" s="1067"/>
      <c r="Y33" s="1067"/>
      <c r="Z33" s="1067"/>
      <c r="AA33" s="1067">
        <v>344</v>
      </c>
      <c r="AB33" s="1067"/>
      <c r="AC33" s="1067"/>
      <c r="AD33" s="1067"/>
      <c r="AE33" s="1068"/>
      <c r="AF33" s="1063">
        <v>344</v>
      </c>
      <c r="AG33" s="1064"/>
      <c r="AH33" s="1064"/>
      <c r="AI33" s="1064"/>
      <c r="AJ33" s="1065"/>
      <c r="AK33" s="1008">
        <v>867</v>
      </c>
      <c r="AL33" s="999"/>
      <c r="AM33" s="999"/>
      <c r="AN33" s="999"/>
      <c r="AO33" s="999"/>
      <c r="AP33" s="999">
        <v>4794</v>
      </c>
      <c r="AQ33" s="999"/>
      <c r="AR33" s="999"/>
      <c r="AS33" s="999"/>
      <c r="AT33" s="999"/>
      <c r="AU33" s="999">
        <v>4449</v>
      </c>
      <c r="AV33" s="999"/>
      <c r="AW33" s="999"/>
      <c r="AX33" s="999"/>
      <c r="AY33" s="999"/>
      <c r="AZ33" s="1069"/>
      <c r="BA33" s="1069"/>
      <c r="BB33" s="1069"/>
      <c r="BC33" s="1069"/>
      <c r="BD33" s="1069"/>
      <c r="BE33" s="1000" t="s">
        <v>411</v>
      </c>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t="s">
        <v>412</v>
      </c>
      <c r="C34" s="1059"/>
      <c r="D34" s="1059"/>
      <c r="E34" s="1059"/>
      <c r="F34" s="1059"/>
      <c r="G34" s="1059"/>
      <c r="H34" s="1059"/>
      <c r="I34" s="1059"/>
      <c r="J34" s="1059"/>
      <c r="K34" s="1059"/>
      <c r="L34" s="1059"/>
      <c r="M34" s="1059"/>
      <c r="N34" s="1059"/>
      <c r="O34" s="1059"/>
      <c r="P34" s="1060"/>
      <c r="Q34" s="1066">
        <v>135</v>
      </c>
      <c r="R34" s="1067"/>
      <c r="S34" s="1067"/>
      <c r="T34" s="1067"/>
      <c r="U34" s="1067"/>
      <c r="V34" s="1067">
        <v>129</v>
      </c>
      <c r="W34" s="1067"/>
      <c r="X34" s="1067"/>
      <c r="Y34" s="1067"/>
      <c r="Z34" s="1067"/>
      <c r="AA34" s="1067">
        <v>6</v>
      </c>
      <c r="AB34" s="1067"/>
      <c r="AC34" s="1067"/>
      <c r="AD34" s="1067"/>
      <c r="AE34" s="1068"/>
      <c r="AF34" s="1063">
        <v>6</v>
      </c>
      <c r="AG34" s="1064"/>
      <c r="AH34" s="1064"/>
      <c r="AI34" s="1064"/>
      <c r="AJ34" s="1065"/>
      <c r="AK34" s="1008">
        <v>64</v>
      </c>
      <c r="AL34" s="999"/>
      <c r="AM34" s="999"/>
      <c r="AN34" s="999"/>
      <c r="AO34" s="999"/>
      <c r="AP34" s="999" t="s">
        <v>581</v>
      </c>
      <c r="AQ34" s="999"/>
      <c r="AR34" s="999"/>
      <c r="AS34" s="999"/>
      <c r="AT34" s="999"/>
      <c r="AU34" s="999" t="s">
        <v>581</v>
      </c>
      <c r="AV34" s="999"/>
      <c r="AW34" s="999"/>
      <c r="AX34" s="999"/>
      <c r="AY34" s="999"/>
      <c r="AZ34" s="1069"/>
      <c r="BA34" s="1069"/>
      <c r="BB34" s="1069"/>
      <c r="BC34" s="1069"/>
      <c r="BD34" s="1069"/>
      <c r="BE34" s="1000" t="s">
        <v>413</v>
      </c>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t="s">
        <v>414</v>
      </c>
      <c r="C35" s="1059"/>
      <c r="D35" s="1059"/>
      <c r="E35" s="1059"/>
      <c r="F35" s="1059"/>
      <c r="G35" s="1059"/>
      <c r="H35" s="1059"/>
      <c r="I35" s="1059"/>
      <c r="J35" s="1059"/>
      <c r="K35" s="1059"/>
      <c r="L35" s="1059"/>
      <c r="M35" s="1059"/>
      <c r="N35" s="1059"/>
      <c r="O35" s="1059"/>
      <c r="P35" s="1060"/>
      <c r="Q35" s="1066">
        <v>464</v>
      </c>
      <c r="R35" s="1067"/>
      <c r="S35" s="1067"/>
      <c r="T35" s="1067"/>
      <c r="U35" s="1067"/>
      <c r="V35" s="1067">
        <v>464</v>
      </c>
      <c r="W35" s="1067"/>
      <c r="X35" s="1067"/>
      <c r="Y35" s="1067"/>
      <c r="Z35" s="1067"/>
      <c r="AA35" s="1067">
        <v>0</v>
      </c>
      <c r="AB35" s="1067"/>
      <c r="AC35" s="1067"/>
      <c r="AD35" s="1067"/>
      <c r="AE35" s="1068"/>
      <c r="AF35" s="1063" t="s">
        <v>129</v>
      </c>
      <c r="AG35" s="1064"/>
      <c r="AH35" s="1064"/>
      <c r="AI35" s="1064"/>
      <c r="AJ35" s="1065"/>
      <c r="AK35" s="1008">
        <v>66</v>
      </c>
      <c r="AL35" s="999"/>
      <c r="AM35" s="999"/>
      <c r="AN35" s="999"/>
      <c r="AO35" s="999"/>
      <c r="AP35" s="999">
        <v>2579</v>
      </c>
      <c r="AQ35" s="999"/>
      <c r="AR35" s="999"/>
      <c r="AS35" s="999"/>
      <c r="AT35" s="999"/>
      <c r="AU35" s="999">
        <v>2579</v>
      </c>
      <c r="AV35" s="999"/>
      <c r="AW35" s="999"/>
      <c r="AX35" s="999"/>
      <c r="AY35" s="999"/>
      <c r="AZ35" s="1069"/>
      <c r="BA35" s="1069"/>
      <c r="BB35" s="1069"/>
      <c r="BC35" s="1069"/>
      <c r="BD35" s="1069"/>
      <c r="BE35" s="1000" t="s">
        <v>413</v>
      </c>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415</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391</v>
      </c>
      <c r="B63" s="965" t="s">
        <v>416</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2101</v>
      </c>
      <c r="AG63" s="987"/>
      <c r="AH63" s="987"/>
      <c r="AI63" s="987"/>
      <c r="AJ63" s="1050"/>
      <c r="AK63" s="1051"/>
      <c r="AL63" s="991"/>
      <c r="AM63" s="991"/>
      <c r="AN63" s="991"/>
      <c r="AO63" s="991"/>
      <c r="AP63" s="987">
        <v>12594</v>
      </c>
      <c r="AQ63" s="987"/>
      <c r="AR63" s="987"/>
      <c r="AS63" s="987"/>
      <c r="AT63" s="987"/>
      <c r="AU63" s="987">
        <v>9289</v>
      </c>
      <c r="AV63" s="987"/>
      <c r="AW63" s="987"/>
      <c r="AX63" s="987"/>
      <c r="AY63" s="987"/>
      <c r="AZ63" s="1045"/>
      <c r="BA63" s="1045"/>
      <c r="BB63" s="1045"/>
      <c r="BC63" s="1045"/>
      <c r="BD63" s="1045"/>
      <c r="BE63" s="988"/>
      <c r="BF63" s="988"/>
      <c r="BG63" s="988"/>
      <c r="BH63" s="988"/>
      <c r="BI63" s="989"/>
      <c r="BJ63" s="1046" t="s">
        <v>417</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419</v>
      </c>
      <c r="B66" s="1024"/>
      <c r="C66" s="1024"/>
      <c r="D66" s="1024"/>
      <c r="E66" s="1024"/>
      <c r="F66" s="1024"/>
      <c r="G66" s="1024"/>
      <c r="H66" s="1024"/>
      <c r="I66" s="1024"/>
      <c r="J66" s="1024"/>
      <c r="K66" s="1024"/>
      <c r="L66" s="1024"/>
      <c r="M66" s="1024"/>
      <c r="N66" s="1024"/>
      <c r="O66" s="1024"/>
      <c r="P66" s="1025"/>
      <c r="Q66" s="1029" t="s">
        <v>420</v>
      </c>
      <c r="R66" s="1030"/>
      <c r="S66" s="1030"/>
      <c r="T66" s="1030"/>
      <c r="U66" s="1031"/>
      <c r="V66" s="1029" t="s">
        <v>421</v>
      </c>
      <c r="W66" s="1030"/>
      <c r="X66" s="1030"/>
      <c r="Y66" s="1030"/>
      <c r="Z66" s="1031"/>
      <c r="AA66" s="1029" t="s">
        <v>422</v>
      </c>
      <c r="AB66" s="1030"/>
      <c r="AC66" s="1030"/>
      <c r="AD66" s="1030"/>
      <c r="AE66" s="1031"/>
      <c r="AF66" s="1035" t="s">
        <v>423</v>
      </c>
      <c r="AG66" s="1036"/>
      <c r="AH66" s="1036"/>
      <c r="AI66" s="1036"/>
      <c r="AJ66" s="1037"/>
      <c r="AK66" s="1029" t="s">
        <v>424</v>
      </c>
      <c r="AL66" s="1024"/>
      <c r="AM66" s="1024"/>
      <c r="AN66" s="1024"/>
      <c r="AO66" s="1025"/>
      <c r="AP66" s="1029" t="s">
        <v>425</v>
      </c>
      <c r="AQ66" s="1030"/>
      <c r="AR66" s="1030"/>
      <c r="AS66" s="1030"/>
      <c r="AT66" s="1031"/>
      <c r="AU66" s="1029" t="s">
        <v>426</v>
      </c>
      <c r="AV66" s="1030"/>
      <c r="AW66" s="1030"/>
      <c r="AX66" s="1030"/>
      <c r="AY66" s="1031"/>
      <c r="AZ66" s="1029" t="s">
        <v>379</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582</v>
      </c>
      <c r="C68" s="1014"/>
      <c r="D68" s="1014"/>
      <c r="E68" s="1014"/>
      <c r="F68" s="1014"/>
      <c r="G68" s="1014"/>
      <c r="H68" s="1014"/>
      <c r="I68" s="1014"/>
      <c r="J68" s="1014"/>
      <c r="K68" s="1014"/>
      <c r="L68" s="1014"/>
      <c r="M68" s="1014"/>
      <c r="N68" s="1014"/>
      <c r="O68" s="1014"/>
      <c r="P68" s="1015"/>
      <c r="Q68" s="1016">
        <v>7317</v>
      </c>
      <c r="R68" s="1010"/>
      <c r="S68" s="1010"/>
      <c r="T68" s="1010"/>
      <c r="U68" s="1010"/>
      <c r="V68" s="1010">
        <v>6766</v>
      </c>
      <c r="W68" s="1010"/>
      <c r="X68" s="1010"/>
      <c r="Y68" s="1010"/>
      <c r="Z68" s="1010"/>
      <c r="AA68" s="1010">
        <v>551</v>
      </c>
      <c r="AB68" s="1010"/>
      <c r="AC68" s="1010"/>
      <c r="AD68" s="1010"/>
      <c r="AE68" s="1010"/>
      <c r="AF68" s="1010">
        <v>551</v>
      </c>
      <c r="AG68" s="1010"/>
      <c r="AH68" s="1010"/>
      <c r="AI68" s="1010"/>
      <c r="AJ68" s="1010"/>
      <c r="AK68" s="1010">
        <v>1540</v>
      </c>
      <c r="AL68" s="1010"/>
      <c r="AM68" s="1010"/>
      <c r="AN68" s="1010"/>
      <c r="AO68" s="1010"/>
      <c r="AP68" s="1010">
        <v>0</v>
      </c>
      <c r="AQ68" s="1010"/>
      <c r="AR68" s="1010"/>
      <c r="AS68" s="1010"/>
      <c r="AT68" s="1010"/>
      <c r="AU68" s="1010">
        <v>0</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583</v>
      </c>
      <c r="C69" s="1003"/>
      <c r="D69" s="1003"/>
      <c r="E69" s="1003"/>
      <c r="F69" s="1003"/>
      <c r="G69" s="1003"/>
      <c r="H69" s="1003"/>
      <c r="I69" s="1003"/>
      <c r="J69" s="1003"/>
      <c r="K69" s="1003"/>
      <c r="L69" s="1003"/>
      <c r="M69" s="1003"/>
      <c r="N69" s="1003"/>
      <c r="O69" s="1003"/>
      <c r="P69" s="1004"/>
      <c r="Q69" s="1005">
        <v>53</v>
      </c>
      <c r="R69" s="999"/>
      <c r="S69" s="999"/>
      <c r="T69" s="999"/>
      <c r="U69" s="999"/>
      <c r="V69" s="999">
        <v>47</v>
      </c>
      <c r="W69" s="999"/>
      <c r="X69" s="999"/>
      <c r="Y69" s="999"/>
      <c r="Z69" s="999"/>
      <c r="AA69" s="999">
        <v>5</v>
      </c>
      <c r="AB69" s="999"/>
      <c r="AC69" s="999"/>
      <c r="AD69" s="999"/>
      <c r="AE69" s="999"/>
      <c r="AF69" s="999">
        <v>5</v>
      </c>
      <c r="AG69" s="999"/>
      <c r="AH69" s="999"/>
      <c r="AI69" s="999"/>
      <c r="AJ69" s="999"/>
      <c r="AK69" s="999">
        <v>0</v>
      </c>
      <c r="AL69" s="999"/>
      <c r="AM69" s="999"/>
      <c r="AN69" s="999"/>
      <c r="AO69" s="999"/>
      <c r="AP69" s="999">
        <v>0</v>
      </c>
      <c r="AQ69" s="999"/>
      <c r="AR69" s="999"/>
      <c r="AS69" s="999"/>
      <c r="AT69" s="999"/>
      <c r="AU69" s="999">
        <v>0</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584</v>
      </c>
      <c r="C70" s="1003"/>
      <c r="D70" s="1003"/>
      <c r="E70" s="1003"/>
      <c r="F70" s="1003"/>
      <c r="G70" s="1003"/>
      <c r="H70" s="1003"/>
      <c r="I70" s="1003"/>
      <c r="J70" s="1003"/>
      <c r="K70" s="1003"/>
      <c r="L70" s="1003"/>
      <c r="M70" s="1003"/>
      <c r="N70" s="1003"/>
      <c r="O70" s="1003"/>
      <c r="P70" s="1004"/>
      <c r="Q70" s="1005">
        <v>11</v>
      </c>
      <c r="R70" s="999"/>
      <c r="S70" s="999"/>
      <c r="T70" s="999"/>
      <c r="U70" s="999"/>
      <c r="V70" s="999">
        <v>7</v>
      </c>
      <c r="W70" s="999"/>
      <c r="X70" s="999"/>
      <c r="Y70" s="999"/>
      <c r="Z70" s="999"/>
      <c r="AA70" s="999">
        <v>4</v>
      </c>
      <c r="AB70" s="999"/>
      <c r="AC70" s="999"/>
      <c r="AD70" s="999"/>
      <c r="AE70" s="999"/>
      <c r="AF70" s="999">
        <v>4</v>
      </c>
      <c r="AG70" s="999"/>
      <c r="AH70" s="999"/>
      <c r="AI70" s="999"/>
      <c r="AJ70" s="999"/>
      <c r="AK70" s="999">
        <v>0</v>
      </c>
      <c r="AL70" s="999"/>
      <c r="AM70" s="999"/>
      <c r="AN70" s="999"/>
      <c r="AO70" s="999"/>
      <c r="AP70" s="999">
        <v>0</v>
      </c>
      <c r="AQ70" s="999"/>
      <c r="AR70" s="999"/>
      <c r="AS70" s="999"/>
      <c r="AT70" s="999"/>
      <c r="AU70" s="999">
        <v>0</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585</v>
      </c>
      <c r="C71" s="1003"/>
      <c r="D71" s="1003"/>
      <c r="E71" s="1003"/>
      <c r="F71" s="1003"/>
      <c r="G71" s="1003"/>
      <c r="H71" s="1003"/>
      <c r="I71" s="1003"/>
      <c r="J71" s="1003"/>
      <c r="K71" s="1003"/>
      <c r="L71" s="1003"/>
      <c r="M71" s="1003"/>
      <c r="N71" s="1003"/>
      <c r="O71" s="1003"/>
      <c r="P71" s="1004"/>
      <c r="Q71" s="1005">
        <v>3</v>
      </c>
      <c r="R71" s="999"/>
      <c r="S71" s="999"/>
      <c r="T71" s="999"/>
      <c r="U71" s="999"/>
      <c r="V71" s="999">
        <v>1</v>
      </c>
      <c r="W71" s="999"/>
      <c r="X71" s="999"/>
      <c r="Y71" s="999"/>
      <c r="Z71" s="999"/>
      <c r="AA71" s="999">
        <v>2</v>
      </c>
      <c r="AB71" s="999"/>
      <c r="AC71" s="999"/>
      <c r="AD71" s="999"/>
      <c r="AE71" s="999"/>
      <c r="AF71" s="999">
        <v>2</v>
      </c>
      <c r="AG71" s="999"/>
      <c r="AH71" s="999"/>
      <c r="AI71" s="999"/>
      <c r="AJ71" s="999"/>
      <c r="AK71" s="999">
        <v>0</v>
      </c>
      <c r="AL71" s="999"/>
      <c r="AM71" s="999"/>
      <c r="AN71" s="999"/>
      <c r="AO71" s="999"/>
      <c r="AP71" s="999">
        <v>0</v>
      </c>
      <c r="AQ71" s="999"/>
      <c r="AR71" s="999"/>
      <c r="AS71" s="999"/>
      <c r="AT71" s="999"/>
      <c r="AU71" s="999">
        <v>0</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586</v>
      </c>
      <c r="C72" s="1003"/>
      <c r="D72" s="1003"/>
      <c r="E72" s="1003"/>
      <c r="F72" s="1003"/>
      <c r="G72" s="1003"/>
      <c r="H72" s="1003"/>
      <c r="I72" s="1003"/>
      <c r="J72" s="1003"/>
      <c r="K72" s="1003"/>
      <c r="L72" s="1003"/>
      <c r="M72" s="1003"/>
      <c r="N72" s="1003"/>
      <c r="O72" s="1003"/>
      <c r="P72" s="1004"/>
      <c r="Q72" s="1005">
        <v>6</v>
      </c>
      <c r="R72" s="999"/>
      <c r="S72" s="999"/>
      <c r="T72" s="999"/>
      <c r="U72" s="999"/>
      <c r="V72" s="999">
        <v>3</v>
      </c>
      <c r="W72" s="999"/>
      <c r="X72" s="999"/>
      <c r="Y72" s="999"/>
      <c r="Z72" s="999"/>
      <c r="AA72" s="999">
        <v>3</v>
      </c>
      <c r="AB72" s="999"/>
      <c r="AC72" s="999"/>
      <c r="AD72" s="999"/>
      <c r="AE72" s="999"/>
      <c r="AF72" s="999">
        <v>3</v>
      </c>
      <c r="AG72" s="999"/>
      <c r="AH72" s="999"/>
      <c r="AI72" s="999"/>
      <c r="AJ72" s="999"/>
      <c r="AK72" s="999">
        <v>0</v>
      </c>
      <c r="AL72" s="999"/>
      <c r="AM72" s="999"/>
      <c r="AN72" s="999"/>
      <c r="AO72" s="999"/>
      <c r="AP72" s="999">
        <v>0</v>
      </c>
      <c r="AQ72" s="999"/>
      <c r="AR72" s="999"/>
      <c r="AS72" s="999"/>
      <c r="AT72" s="999"/>
      <c r="AU72" s="999">
        <v>0</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587</v>
      </c>
      <c r="C73" s="1003"/>
      <c r="D73" s="1003"/>
      <c r="E73" s="1003"/>
      <c r="F73" s="1003"/>
      <c r="G73" s="1003"/>
      <c r="H73" s="1003"/>
      <c r="I73" s="1003"/>
      <c r="J73" s="1003"/>
      <c r="K73" s="1003"/>
      <c r="L73" s="1003"/>
      <c r="M73" s="1003"/>
      <c r="N73" s="1003"/>
      <c r="O73" s="1003"/>
      <c r="P73" s="1004"/>
      <c r="Q73" s="1005">
        <v>34</v>
      </c>
      <c r="R73" s="999"/>
      <c r="S73" s="999"/>
      <c r="T73" s="999"/>
      <c r="U73" s="999"/>
      <c r="V73" s="999">
        <v>26</v>
      </c>
      <c r="W73" s="999"/>
      <c r="X73" s="999"/>
      <c r="Y73" s="999"/>
      <c r="Z73" s="999"/>
      <c r="AA73" s="999">
        <v>9</v>
      </c>
      <c r="AB73" s="999"/>
      <c r="AC73" s="999"/>
      <c r="AD73" s="999"/>
      <c r="AE73" s="999"/>
      <c r="AF73" s="999">
        <v>9</v>
      </c>
      <c r="AG73" s="999"/>
      <c r="AH73" s="999"/>
      <c r="AI73" s="999"/>
      <c r="AJ73" s="999"/>
      <c r="AK73" s="999">
        <v>0</v>
      </c>
      <c r="AL73" s="999"/>
      <c r="AM73" s="999"/>
      <c r="AN73" s="999"/>
      <c r="AO73" s="999"/>
      <c r="AP73" s="999">
        <v>0</v>
      </c>
      <c r="AQ73" s="999"/>
      <c r="AR73" s="999"/>
      <c r="AS73" s="999"/>
      <c r="AT73" s="999"/>
      <c r="AU73" s="999">
        <v>0</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588</v>
      </c>
      <c r="C74" s="1003"/>
      <c r="D74" s="1003"/>
      <c r="E74" s="1003"/>
      <c r="F74" s="1003"/>
      <c r="G74" s="1003"/>
      <c r="H74" s="1003"/>
      <c r="I74" s="1003"/>
      <c r="J74" s="1003"/>
      <c r="K74" s="1003"/>
      <c r="L74" s="1003"/>
      <c r="M74" s="1003"/>
      <c r="N74" s="1003"/>
      <c r="O74" s="1003"/>
      <c r="P74" s="1004"/>
      <c r="Q74" s="1005">
        <v>266</v>
      </c>
      <c r="R74" s="999"/>
      <c r="S74" s="999"/>
      <c r="T74" s="999"/>
      <c r="U74" s="999"/>
      <c r="V74" s="999">
        <v>254</v>
      </c>
      <c r="W74" s="999"/>
      <c r="X74" s="999"/>
      <c r="Y74" s="999"/>
      <c r="Z74" s="999"/>
      <c r="AA74" s="999">
        <v>12</v>
      </c>
      <c r="AB74" s="999"/>
      <c r="AC74" s="999"/>
      <c r="AD74" s="999"/>
      <c r="AE74" s="999"/>
      <c r="AF74" s="999">
        <v>12</v>
      </c>
      <c r="AG74" s="999"/>
      <c r="AH74" s="999"/>
      <c r="AI74" s="999"/>
      <c r="AJ74" s="999"/>
      <c r="AK74" s="999">
        <v>16</v>
      </c>
      <c r="AL74" s="999"/>
      <c r="AM74" s="999"/>
      <c r="AN74" s="999"/>
      <c r="AO74" s="999"/>
      <c r="AP74" s="999">
        <v>0</v>
      </c>
      <c r="AQ74" s="999"/>
      <c r="AR74" s="999"/>
      <c r="AS74" s="999"/>
      <c r="AT74" s="999"/>
      <c r="AU74" s="999">
        <v>0</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589</v>
      </c>
      <c r="C75" s="1003"/>
      <c r="D75" s="1003"/>
      <c r="E75" s="1003"/>
      <c r="F75" s="1003"/>
      <c r="G75" s="1003"/>
      <c r="H75" s="1003"/>
      <c r="I75" s="1003"/>
      <c r="J75" s="1003"/>
      <c r="K75" s="1003"/>
      <c r="L75" s="1003"/>
      <c r="M75" s="1003"/>
      <c r="N75" s="1003"/>
      <c r="O75" s="1003"/>
      <c r="P75" s="1004"/>
      <c r="Q75" s="1006">
        <v>234546</v>
      </c>
      <c r="R75" s="1007"/>
      <c r="S75" s="1007"/>
      <c r="T75" s="1007"/>
      <c r="U75" s="1008"/>
      <c r="V75" s="1009">
        <v>227103</v>
      </c>
      <c r="W75" s="1007"/>
      <c r="X75" s="1007"/>
      <c r="Y75" s="1007"/>
      <c r="Z75" s="1008"/>
      <c r="AA75" s="1009">
        <v>7443</v>
      </c>
      <c r="AB75" s="1007"/>
      <c r="AC75" s="1007"/>
      <c r="AD75" s="1007"/>
      <c r="AE75" s="1008"/>
      <c r="AF75" s="1009">
        <v>7443</v>
      </c>
      <c r="AG75" s="1007"/>
      <c r="AH75" s="1007"/>
      <c r="AI75" s="1007"/>
      <c r="AJ75" s="1008"/>
      <c r="AK75" s="1009">
        <v>41</v>
      </c>
      <c r="AL75" s="1007"/>
      <c r="AM75" s="1007"/>
      <c r="AN75" s="1007"/>
      <c r="AO75" s="1008"/>
      <c r="AP75" s="1009">
        <v>0</v>
      </c>
      <c r="AQ75" s="1007"/>
      <c r="AR75" s="1007"/>
      <c r="AS75" s="1007"/>
      <c r="AT75" s="1008"/>
      <c r="AU75" s="1009">
        <v>0</v>
      </c>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391</v>
      </c>
      <c r="B88" s="965" t="s">
        <v>427</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8029</v>
      </c>
      <c r="AG88" s="987"/>
      <c r="AH88" s="987"/>
      <c r="AI88" s="987"/>
      <c r="AJ88" s="987"/>
      <c r="AK88" s="991"/>
      <c r="AL88" s="991"/>
      <c r="AM88" s="991"/>
      <c r="AN88" s="991"/>
      <c r="AO88" s="991"/>
      <c r="AP88" s="987">
        <v>0</v>
      </c>
      <c r="AQ88" s="987"/>
      <c r="AR88" s="987"/>
      <c r="AS88" s="987"/>
      <c r="AT88" s="987"/>
      <c r="AU88" s="987">
        <v>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965" t="s">
        <v>428</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0</v>
      </c>
      <c r="CS102" s="981"/>
      <c r="CT102" s="981"/>
      <c r="CU102" s="981"/>
      <c r="CV102" s="982"/>
      <c r="CW102" s="980" t="s">
        <v>597</v>
      </c>
      <c r="CX102" s="981"/>
      <c r="CY102" s="981"/>
      <c r="CZ102" s="981"/>
      <c r="DA102" s="982"/>
      <c r="DB102" s="980">
        <v>170</v>
      </c>
      <c r="DC102" s="981"/>
      <c r="DD102" s="981"/>
      <c r="DE102" s="981"/>
      <c r="DF102" s="982"/>
      <c r="DG102" s="980">
        <v>0</v>
      </c>
      <c r="DH102" s="981"/>
      <c r="DI102" s="981"/>
      <c r="DJ102" s="981"/>
      <c r="DK102" s="982"/>
      <c r="DL102" s="980">
        <v>122</v>
      </c>
      <c r="DM102" s="981"/>
      <c r="DN102" s="981"/>
      <c r="DO102" s="981"/>
      <c r="DP102" s="982"/>
      <c r="DQ102" s="980">
        <v>12</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429</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430</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433</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434</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435</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436</v>
      </c>
      <c r="AB109" s="924"/>
      <c r="AC109" s="924"/>
      <c r="AD109" s="924"/>
      <c r="AE109" s="925"/>
      <c r="AF109" s="926" t="s">
        <v>437</v>
      </c>
      <c r="AG109" s="924"/>
      <c r="AH109" s="924"/>
      <c r="AI109" s="924"/>
      <c r="AJ109" s="925"/>
      <c r="AK109" s="926" t="s">
        <v>306</v>
      </c>
      <c r="AL109" s="924"/>
      <c r="AM109" s="924"/>
      <c r="AN109" s="924"/>
      <c r="AO109" s="925"/>
      <c r="AP109" s="926" t="s">
        <v>438</v>
      </c>
      <c r="AQ109" s="924"/>
      <c r="AR109" s="924"/>
      <c r="AS109" s="924"/>
      <c r="AT109" s="957"/>
      <c r="AU109" s="923" t="s">
        <v>435</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436</v>
      </c>
      <c r="BR109" s="924"/>
      <c r="BS109" s="924"/>
      <c r="BT109" s="924"/>
      <c r="BU109" s="925"/>
      <c r="BV109" s="926" t="s">
        <v>437</v>
      </c>
      <c r="BW109" s="924"/>
      <c r="BX109" s="924"/>
      <c r="BY109" s="924"/>
      <c r="BZ109" s="925"/>
      <c r="CA109" s="926" t="s">
        <v>306</v>
      </c>
      <c r="CB109" s="924"/>
      <c r="CC109" s="924"/>
      <c r="CD109" s="924"/>
      <c r="CE109" s="925"/>
      <c r="CF109" s="964" t="s">
        <v>438</v>
      </c>
      <c r="CG109" s="964"/>
      <c r="CH109" s="964"/>
      <c r="CI109" s="964"/>
      <c r="CJ109" s="964"/>
      <c r="CK109" s="926" t="s">
        <v>439</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436</v>
      </c>
      <c r="DH109" s="924"/>
      <c r="DI109" s="924"/>
      <c r="DJ109" s="924"/>
      <c r="DK109" s="925"/>
      <c r="DL109" s="926" t="s">
        <v>437</v>
      </c>
      <c r="DM109" s="924"/>
      <c r="DN109" s="924"/>
      <c r="DO109" s="924"/>
      <c r="DP109" s="925"/>
      <c r="DQ109" s="926" t="s">
        <v>306</v>
      </c>
      <c r="DR109" s="924"/>
      <c r="DS109" s="924"/>
      <c r="DT109" s="924"/>
      <c r="DU109" s="925"/>
      <c r="DV109" s="926" t="s">
        <v>438</v>
      </c>
      <c r="DW109" s="924"/>
      <c r="DX109" s="924"/>
      <c r="DY109" s="924"/>
      <c r="DZ109" s="957"/>
    </row>
    <row r="110" spans="1:131" s="226" customFormat="1" ht="26.25" customHeight="1" x14ac:dyDescent="0.15">
      <c r="A110" s="835" t="s">
        <v>440</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2004663</v>
      </c>
      <c r="AB110" s="917"/>
      <c r="AC110" s="917"/>
      <c r="AD110" s="917"/>
      <c r="AE110" s="918"/>
      <c r="AF110" s="919">
        <v>1995133</v>
      </c>
      <c r="AG110" s="917"/>
      <c r="AH110" s="917"/>
      <c r="AI110" s="917"/>
      <c r="AJ110" s="918"/>
      <c r="AK110" s="919">
        <v>2006209</v>
      </c>
      <c r="AL110" s="917"/>
      <c r="AM110" s="917"/>
      <c r="AN110" s="917"/>
      <c r="AO110" s="918"/>
      <c r="AP110" s="920">
        <v>20.5</v>
      </c>
      <c r="AQ110" s="921"/>
      <c r="AR110" s="921"/>
      <c r="AS110" s="921"/>
      <c r="AT110" s="922"/>
      <c r="AU110" s="958" t="s">
        <v>73</v>
      </c>
      <c r="AV110" s="959"/>
      <c r="AW110" s="959"/>
      <c r="AX110" s="959"/>
      <c r="AY110" s="959"/>
      <c r="AZ110" s="888" t="s">
        <v>441</v>
      </c>
      <c r="BA110" s="836"/>
      <c r="BB110" s="836"/>
      <c r="BC110" s="836"/>
      <c r="BD110" s="836"/>
      <c r="BE110" s="836"/>
      <c r="BF110" s="836"/>
      <c r="BG110" s="836"/>
      <c r="BH110" s="836"/>
      <c r="BI110" s="836"/>
      <c r="BJ110" s="836"/>
      <c r="BK110" s="836"/>
      <c r="BL110" s="836"/>
      <c r="BM110" s="836"/>
      <c r="BN110" s="836"/>
      <c r="BO110" s="836"/>
      <c r="BP110" s="837"/>
      <c r="BQ110" s="889">
        <v>20291616</v>
      </c>
      <c r="BR110" s="870"/>
      <c r="BS110" s="870"/>
      <c r="BT110" s="870"/>
      <c r="BU110" s="870"/>
      <c r="BV110" s="870">
        <v>20616442</v>
      </c>
      <c r="BW110" s="870"/>
      <c r="BX110" s="870"/>
      <c r="BY110" s="870"/>
      <c r="BZ110" s="870"/>
      <c r="CA110" s="870">
        <v>19801527</v>
      </c>
      <c r="CB110" s="870"/>
      <c r="CC110" s="870"/>
      <c r="CD110" s="870"/>
      <c r="CE110" s="870"/>
      <c r="CF110" s="894">
        <v>202.5</v>
      </c>
      <c r="CG110" s="895"/>
      <c r="CH110" s="895"/>
      <c r="CI110" s="895"/>
      <c r="CJ110" s="895"/>
      <c r="CK110" s="954" t="s">
        <v>442</v>
      </c>
      <c r="CL110" s="847"/>
      <c r="CM110" s="888" t="s">
        <v>443</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393</v>
      </c>
      <c r="DH110" s="870"/>
      <c r="DI110" s="870"/>
      <c r="DJ110" s="870"/>
      <c r="DK110" s="870"/>
      <c r="DL110" s="870" t="s">
        <v>393</v>
      </c>
      <c r="DM110" s="870"/>
      <c r="DN110" s="870"/>
      <c r="DO110" s="870"/>
      <c r="DP110" s="870"/>
      <c r="DQ110" s="870" t="s">
        <v>393</v>
      </c>
      <c r="DR110" s="870"/>
      <c r="DS110" s="870"/>
      <c r="DT110" s="870"/>
      <c r="DU110" s="870"/>
      <c r="DV110" s="871" t="s">
        <v>393</v>
      </c>
      <c r="DW110" s="871"/>
      <c r="DX110" s="871"/>
      <c r="DY110" s="871"/>
      <c r="DZ110" s="872"/>
    </row>
    <row r="111" spans="1:131" s="226" customFormat="1" ht="26.25" customHeight="1" x14ac:dyDescent="0.15">
      <c r="A111" s="802" t="s">
        <v>444</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445</v>
      </c>
      <c r="AB111" s="947"/>
      <c r="AC111" s="947"/>
      <c r="AD111" s="947"/>
      <c r="AE111" s="948"/>
      <c r="AF111" s="949" t="s">
        <v>445</v>
      </c>
      <c r="AG111" s="947"/>
      <c r="AH111" s="947"/>
      <c r="AI111" s="947"/>
      <c r="AJ111" s="948"/>
      <c r="AK111" s="949" t="s">
        <v>445</v>
      </c>
      <c r="AL111" s="947"/>
      <c r="AM111" s="947"/>
      <c r="AN111" s="947"/>
      <c r="AO111" s="948"/>
      <c r="AP111" s="950" t="s">
        <v>445</v>
      </c>
      <c r="AQ111" s="951"/>
      <c r="AR111" s="951"/>
      <c r="AS111" s="951"/>
      <c r="AT111" s="952"/>
      <c r="AU111" s="960"/>
      <c r="AV111" s="961"/>
      <c r="AW111" s="961"/>
      <c r="AX111" s="961"/>
      <c r="AY111" s="961"/>
      <c r="AZ111" s="843" t="s">
        <v>446</v>
      </c>
      <c r="BA111" s="780"/>
      <c r="BB111" s="780"/>
      <c r="BC111" s="780"/>
      <c r="BD111" s="780"/>
      <c r="BE111" s="780"/>
      <c r="BF111" s="780"/>
      <c r="BG111" s="780"/>
      <c r="BH111" s="780"/>
      <c r="BI111" s="780"/>
      <c r="BJ111" s="780"/>
      <c r="BK111" s="780"/>
      <c r="BL111" s="780"/>
      <c r="BM111" s="780"/>
      <c r="BN111" s="780"/>
      <c r="BO111" s="780"/>
      <c r="BP111" s="781"/>
      <c r="BQ111" s="844" t="s">
        <v>129</v>
      </c>
      <c r="BR111" s="845"/>
      <c r="BS111" s="845"/>
      <c r="BT111" s="845"/>
      <c r="BU111" s="845"/>
      <c r="BV111" s="845" t="s">
        <v>445</v>
      </c>
      <c r="BW111" s="845"/>
      <c r="BX111" s="845"/>
      <c r="BY111" s="845"/>
      <c r="BZ111" s="845"/>
      <c r="CA111" s="845" t="s">
        <v>393</v>
      </c>
      <c r="CB111" s="845"/>
      <c r="CC111" s="845"/>
      <c r="CD111" s="845"/>
      <c r="CE111" s="845"/>
      <c r="CF111" s="903" t="s">
        <v>129</v>
      </c>
      <c r="CG111" s="904"/>
      <c r="CH111" s="904"/>
      <c r="CI111" s="904"/>
      <c r="CJ111" s="904"/>
      <c r="CK111" s="955"/>
      <c r="CL111" s="849"/>
      <c r="CM111" s="843" t="s">
        <v>447</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445</v>
      </c>
      <c r="DH111" s="845"/>
      <c r="DI111" s="845"/>
      <c r="DJ111" s="845"/>
      <c r="DK111" s="845"/>
      <c r="DL111" s="845" t="s">
        <v>445</v>
      </c>
      <c r="DM111" s="845"/>
      <c r="DN111" s="845"/>
      <c r="DO111" s="845"/>
      <c r="DP111" s="845"/>
      <c r="DQ111" s="845" t="s">
        <v>393</v>
      </c>
      <c r="DR111" s="845"/>
      <c r="DS111" s="845"/>
      <c r="DT111" s="845"/>
      <c r="DU111" s="845"/>
      <c r="DV111" s="822" t="s">
        <v>445</v>
      </c>
      <c r="DW111" s="822"/>
      <c r="DX111" s="822"/>
      <c r="DY111" s="822"/>
      <c r="DZ111" s="823"/>
    </row>
    <row r="112" spans="1:131" s="226" customFormat="1" ht="26.25" customHeight="1" x14ac:dyDescent="0.15">
      <c r="A112" s="940" t="s">
        <v>448</v>
      </c>
      <c r="B112" s="941"/>
      <c r="C112" s="780" t="s">
        <v>449</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450</v>
      </c>
      <c r="AB112" s="808"/>
      <c r="AC112" s="808"/>
      <c r="AD112" s="808"/>
      <c r="AE112" s="809"/>
      <c r="AF112" s="810" t="s">
        <v>450</v>
      </c>
      <c r="AG112" s="808"/>
      <c r="AH112" s="808"/>
      <c r="AI112" s="808"/>
      <c r="AJ112" s="809"/>
      <c r="AK112" s="810" t="s">
        <v>129</v>
      </c>
      <c r="AL112" s="808"/>
      <c r="AM112" s="808"/>
      <c r="AN112" s="808"/>
      <c r="AO112" s="809"/>
      <c r="AP112" s="852" t="s">
        <v>129</v>
      </c>
      <c r="AQ112" s="853"/>
      <c r="AR112" s="853"/>
      <c r="AS112" s="853"/>
      <c r="AT112" s="854"/>
      <c r="AU112" s="960"/>
      <c r="AV112" s="961"/>
      <c r="AW112" s="961"/>
      <c r="AX112" s="961"/>
      <c r="AY112" s="961"/>
      <c r="AZ112" s="843" t="s">
        <v>451</v>
      </c>
      <c r="BA112" s="780"/>
      <c r="BB112" s="780"/>
      <c r="BC112" s="780"/>
      <c r="BD112" s="780"/>
      <c r="BE112" s="780"/>
      <c r="BF112" s="780"/>
      <c r="BG112" s="780"/>
      <c r="BH112" s="780"/>
      <c r="BI112" s="780"/>
      <c r="BJ112" s="780"/>
      <c r="BK112" s="780"/>
      <c r="BL112" s="780"/>
      <c r="BM112" s="780"/>
      <c r="BN112" s="780"/>
      <c r="BO112" s="780"/>
      <c r="BP112" s="781"/>
      <c r="BQ112" s="844">
        <v>7792639</v>
      </c>
      <c r="BR112" s="845"/>
      <c r="BS112" s="845"/>
      <c r="BT112" s="845"/>
      <c r="BU112" s="845"/>
      <c r="BV112" s="845">
        <v>8897199</v>
      </c>
      <c r="BW112" s="845"/>
      <c r="BX112" s="845"/>
      <c r="BY112" s="845"/>
      <c r="BZ112" s="845"/>
      <c r="CA112" s="845">
        <v>9288912</v>
      </c>
      <c r="CB112" s="845"/>
      <c r="CC112" s="845"/>
      <c r="CD112" s="845"/>
      <c r="CE112" s="845"/>
      <c r="CF112" s="903">
        <v>95</v>
      </c>
      <c r="CG112" s="904"/>
      <c r="CH112" s="904"/>
      <c r="CI112" s="904"/>
      <c r="CJ112" s="904"/>
      <c r="CK112" s="955"/>
      <c r="CL112" s="849"/>
      <c r="CM112" s="843" t="s">
        <v>452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129</v>
      </c>
      <c r="DH112" s="845"/>
      <c r="DI112" s="845"/>
      <c r="DJ112" s="845"/>
      <c r="DK112" s="845"/>
      <c r="DL112" s="845" t="s">
        <v>129</v>
      </c>
      <c r="DM112" s="845"/>
      <c r="DN112" s="845"/>
      <c r="DO112" s="845"/>
      <c r="DP112" s="845"/>
      <c r="DQ112" s="845" t="s">
        <v>450</v>
      </c>
      <c r="DR112" s="845"/>
      <c r="DS112" s="845"/>
      <c r="DT112" s="845"/>
      <c r="DU112" s="845"/>
      <c r="DV112" s="822" t="s">
        <v>450</v>
      </c>
      <c r="DW112" s="822"/>
      <c r="DX112" s="822"/>
      <c r="DY112" s="822"/>
      <c r="DZ112" s="823"/>
    </row>
    <row r="113" spans="1:130" s="226" customFormat="1" ht="26.25" customHeight="1" x14ac:dyDescent="0.15">
      <c r="A113" s="942"/>
      <c r="B113" s="943"/>
      <c r="C113" s="780" t="s">
        <v>453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723332</v>
      </c>
      <c r="AB113" s="947"/>
      <c r="AC113" s="947"/>
      <c r="AD113" s="947"/>
      <c r="AE113" s="948"/>
      <c r="AF113" s="949">
        <v>729919</v>
      </c>
      <c r="AG113" s="947"/>
      <c r="AH113" s="947"/>
      <c r="AI113" s="947"/>
      <c r="AJ113" s="948"/>
      <c r="AK113" s="949">
        <v>718210</v>
      </c>
      <c r="AL113" s="947"/>
      <c r="AM113" s="947"/>
      <c r="AN113" s="947"/>
      <c r="AO113" s="948"/>
      <c r="AP113" s="950">
        <v>7.3</v>
      </c>
      <c r="AQ113" s="951"/>
      <c r="AR113" s="951"/>
      <c r="AS113" s="951"/>
      <c r="AT113" s="952"/>
      <c r="AU113" s="960"/>
      <c r="AV113" s="961"/>
      <c r="AW113" s="961"/>
      <c r="AX113" s="961"/>
      <c r="AY113" s="961"/>
      <c r="AZ113" s="843" t="s">
        <v>454</v>
      </c>
      <c r="BA113" s="780"/>
      <c r="BB113" s="780"/>
      <c r="BC113" s="780"/>
      <c r="BD113" s="780"/>
      <c r="BE113" s="780"/>
      <c r="BF113" s="780"/>
      <c r="BG113" s="780"/>
      <c r="BH113" s="780"/>
      <c r="BI113" s="780"/>
      <c r="BJ113" s="780"/>
      <c r="BK113" s="780"/>
      <c r="BL113" s="780"/>
      <c r="BM113" s="780"/>
      <c r="BN113" s="780"/>
      <c r="BO113" s="780"/>
      <c r="BP113" s="781"/>
      <c r="BQ113" s="844" t="s">
        <v>445</v>
      </c>
      <c r="BR113" s="845"/>
      <c r="BS113" s="845"/>
      <c r="BT113" s="845"/>
      <c r="BU113" s="845"/>
      <c r="BV113" s="845" t="s">
        <v>393</v>
      </c>
      <c r="BW113" s="845"/>
      <c r="BX113" s="845"/>
      <c r="BY113" s="845"/>
      <c r="BZ113" s="845"/>
      <c r="CA113" s="845" t="s">
        <v>129</v>
      </c>
      <c r="CB113" s="845"/>
      <c r="CC113" s="845"/>
      <c r="CD113" s="845"/>
      <c r="CE113" s="845"/>
      <c r="CF113" s="903" t="s">
        <v>450</v>
      </c>
      <c r="CG113" s="904"/>
      <c r="CH113" s="904"/>
      <c r="CI113" s="904"/>
      <c r="CJ113" s="904"/>
      <c r="CK113" s="955"/>
      <c r="CL113" s="849"/>
      <c r="CM113" s="843" t="s">
        <v>455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129</v>
      </c>
      <c r="DH113" s="808"/>
      <c r="DI113" s="808"/>
      <c r="DJ113" s="808"/>
      <c r="DK113" s="809"/>
      <c r="DL113" s="810" t="s">
        <v>393</v>
      </c>
      <c r="DM113" s="808"/>
      <c r="DN113" s="808"/>
      <c r="DO113" s="808"/>
      <c r="DP113" s="809"/>
      <c r="DQ113" s="810" t="s">
        <v>450</v>
      </c>
      <c r="DR113" s="808"/>
      <c r="DS113" s="808"/>
      <c r="DT113" s="808"/>
      <c r="DU113" s="809"/>
      <c r="DV113" s="852" t="s">
        <v>445</v>
      </c>
      <c r="DW113" s="853"/>
      <c r="DX113" s="853"/>
      <c r="DY113" s="853"/>
      <c r="DZ113" s="854"/>
    </row>
    <row r="114" spans="1:130" s="226" customFormat="1" ht="26.25" customHeight="1" x14ac:dyDescent="0.15">
      <c r="A114" s="942"/>
      <c r="B114" s="943"/>
      <c r="C114" s="780" t="s">
        <v>456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445</v>
      </c>
      <c r="AB114" s="808"/>
      <c r="AC114" s="808"/>
      <c r="AD114" s="808"/>
      <c r="AE114" s="809"/>
      <c r="AF114" s="810" t="s">
        <v>450</v>
      </c>
      <c r="AG114" s="808"/>
      <c r="AH114" s="808"/>
      <c r="AI114" s="808"/>
      <c r="AJ114" s="809"/>
      <c r="AK114" s="810" t="s">
        <v>445</v>
      </c>
      <c r="AL114" s="808"/>
      <c r="AM114" s="808"/>
      <c r="AN114" s="808"/>
      <c r="AO114" s="809"/>
      <c r="AP114" s="852" t="s">
        <v>450</v>
      </c>
      <c r="AQ114" s="853"/>
      <c r="AR114" s="853"/>
      <c r="AS114" s="853"/>
      <c r="AT114" s="854"/>
      <c r="AU114" s="960"/>
      <c r="AV114" s="961"/>
      <c r="AW114" s="961"/>
      <c r="AX114" s="961"/>
      <c r="AY114" s="961"/>
      <c r="AZ114" s="843" t="s">
        <v>457</v>
      </c>
      <c r="BA114" s="780"/>
      <c r="BB114" s="780"/>
      <c r="BC114" s="780"/>
      <c r="BD114" s="780"/>
      <c r="BE114" s="780"/>
      <c r="BF114" s="780"/>
      <c r="BG114" s="780"/>
      <c r="BH114" s="780"/>
      <c r="BI114" s="780"/>
      <c r="BJ114" s="780"/>
      <c r="BK114" s="780"/>
      <c r="BL114" s="780"/>
      <c r="BM114" s="780"/>
      <c r="BN114" s="780"/>
      <c r="BO114" s="780"/>
      <c r="BP114" s="781"/>
      <c r="BQ114" s="844">
        <v>3484862</v>
      </c>
      <c r="BR114" s="845"/>
      <c r="BS114" s="845"/>
      <c r="BT114" s="845"/>
      <c r="BU114" s="845"/>
      <c r="BV114" s="845">
        <v>3437464</v>
      </c>
      <c r="BW114" s="845"/>
      <c r="BX114" s="845"/>
      <c r="BY114" s="845"/>
      <c r="BZ114" s="845"/>
      <c r="CA114" s="845">
        <v>3374811</v>
      </c>
      <c r="CB114" s="845"/>
      <c r="CC114" s="845"/>
      <c r="CD114" s="845"/>
      <c r="CE114" s="845"/>
      <c r="CF114" s="903">
        <v>34.5</v>
      </c>
      <c r="CG114" s="904"/>
      <c r="CH114" s="904"/>
      <c r="CI114" s="904"/>
      <c r="CJ114" s="904"/>
      <c r="CK114" s="955"/>
      <c r="CL114" s="849"/>
      <c r="CM114" s="843" t="s">
        <v>458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445</v>
      </c>
      <c r="DH114" s="808"/>
      <c r="DI114" s="808"/>
      <c r="DJ114" s="808"/>
      <c r="DK114" s="809"/>
      <c r="DL114" s="810" t="s">
        <v>393</v>
      </c>
      <c r="DM114" s="808"/>
      <c r="DN114" s="808"/>
      <c r="DO114" s="808"/>
      <c r="DP114" s="809"/>
      <c r="DQ114" s="810" t="s">
        <v>445</v>
      </c>
      <c r="DR114" s="808"/>
      <c r="DS114" s="808"/>
      <c r="DT114" s="808"/>
      <c r="DU114" s="809"/>
      <c r="DV114" s="852" t="s">
        <v>445</v>
      </c>
      <c r="DW114" s="853"/>
      <c r="DX114" s="853"/>
      <c r="DY114" s="853"/>
      <c r="DZ114" s="854"/>
    </row>
    <row r="115" spans="1:130" s="226" customFormat="1" ht="26.25" customHeight="1" x14ac:dyDescent="0.15">
      <c r="A115" s="942"/>
      <c r="B115" s="943"/>
      <c r="C115" s="780" t="s">
        <v>459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93</v>
      </c>
      <c r="AB115" s="947"/>
      <c r="AC115" s="947"/>
      <c r="AD115" s="947"/>
      <c r="AE115" s="948"/>
      <c r="AF115" s="949">
        <v>54</v>
      </c>
      <c r="AG115" s="947"/>
      <c r="AH115" s="947"/>
      <c r="AI115" s="947"/>
      <c r="AJ115" s="948"/>
      <c r="AK115" s="949">
        <v>49</v>
      </c>
      <c r="AL115" s="947"/>
      <c r="AM115" s="947"/>
      <c r="AN115" s="947"/>
      <c r="AO115" s="948"/>
      <c r="AP115" s="950">
        <v>0</v>
      </c>
      <c r="AQ115" s="951"/>
      <c r="AR115" s="951"/>
      <c r="AS115" s="951"/>
      <c r="AT115" s="952"/>
      <c r="AU115" s="960"/>
      <c r="AV115" s="961"/>
      <c r="AW115" s="961"/>
      <c r="AX115" s="961"/>
      <c r="AY115" s="961"/>
      <c r="AZ115" s="843" t="s">
        <v>460</v>
      </c>
      <c r="BA115" s="780"/>
      <c r="BB115" s="780"/>
      <c r="BC115" s="780"/>
      <c r="BD115" s="780"/>
      <c r="BE115" s="780"/>
      <c r="BF115" s="780"/>
      <c r="BG115" s="780"/>
      <c r="BH115" s="780"/>
      <c r="BI115" s="780"/>
      <c r="BJ115" s="780"/>
      <c r="BK115" s="780"/>
      <c r="BL115" s="780"/>
      <c r="BM115" s="780"/>
      <c r="BN115" s="780"/>
      <c r="BO115" s="780"/>
      <c r="BP115" s="781"/>
      <c r="BQ115" s="844">
        <v>14022</v>
      </c>
      <c r="BR115" s="845"/>
      <c r="BS115" s="845"/>
      <c r="BT115" s="845"/>
      <c r="BU115" s="845"/>
      <c r="BV115" s="845">
        <v>13063</v>
      </c>
      <c r="BW115" s="845"/>
      <c r="BX115" s="845"/>
      <c r="BY115" s="845"/>
      <c r="BZ115" s="845"/>
      <c r="CA115" s="845">
        <v>12194</v>
      </c>
      <c r="CB115" s="845"/>
      <c r="CC115" s="845"/>
      <c r="CD115" s="845"/>
      <c r="CE115" s="845"/>
      <c r="CF115" s="903">
        <v>0.1</v>
      </c>
      <c r="CG115" s="904"/>
      <c r="CH115" s="904"/>
      <c r="CI115" s="904"/>
      <c r="CJ115" s="904"/>
      <c r="CK115" s="955"/>
      <c r="CL115" s="849"/>
      <c r="CM115" s="843" t="s">
        <v>461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445</v>
      </c>
      <c r="DH115" s="808"/>
      <c r="DI115" s="808"/>
      <c r="DJ115" s="808"/>
      <c r="DK115" s="809"/>
      <c r="DL115" s="810" t="s">
        <v>445</v>
      </c>
      <c r="DM115" s="808"/>
      <c r="DN115" s="808"/>
      <c r="DO115" s="808"/>
      <c r="DP115" s="809"/>
      <c r="DQ115" s="810" t="s">
        <v>445</v>
      </c>
      <c r="DR115" s="808"/>
      <c r="DS115" s="808"/>
      <c r="DT115" s="808"/>
      <c r="DU115" s="809"/>
      <c r="DV115" s="852" t="s">
        <v>129</v>
      </c>
      <c r="DW115" s="853"/>
      <c r="DX115" s="853"/>
      <c r="DY115" s="853"/>
      <c r="DZ115" s="854"/>
    </row>
    <row r="116" spans="1:130" s="226" customFormat="1" ht="26.25" customHeight="1" x14ac:dyDescent="0.15">
      <c r="A116" s="944"/>
      <c r="B116" s="945"/>
      <c r="C116" s="867" t="s">
        <v>462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107</v>
      </c>
      <c r="AB116" s="808"/>
      <c r="AC116" s="808"/>
      <c r="AD116" s="808"/>
      <c r="AE116" s="809"/>
      <c r="AF116" s="810">
        <v>884</v>
      </c>
      <c r="AG116" s="808"/>
      <c r="AH116" s="808"/>
      <c r="AI116" s="808"/>
      <c r="AJ116" s="809"/>
      <c r="AK116" s="810">
        <v>867</v>
      </c>
      <c r="AL116" s="808"/>
      <c r="AM116" s="808"/>
      <c r="AN116" s="808"/>
      <c r="AO116" s="809"/>
      <c r="AP116" s="852">
        <v>0</v>
      </c>
      <c r="AQ116" s="853"/>
      <c r="AR116" s="853"/>
      <c r="AS116" s="853"/>
      <c r="AT116" s="854"/>
      <c r="AU116" s="960"/>
      <c r="AV116" s="961"/>
      <c r="AW116" s="961"/>
      <c r="AX116" s="961"/>
      <c r="AY116" s="961"/>
      <c r="AZ116" s="937" t="s">
        <v>463</v>
      </c>
      <c r="BA116" s="938"/>
      <c r="BB116" s="938"/>
      <c r="BC116" s="938"/>
      <c r="BD116" s="938"/>
      <c r="BE116" s="938"/>
      <c r="BF116" s="938"/>
      <c r="BG116" s="938"/>
      <c r="BH116" s="938"/>
      <c r="BI116" s="938"/>
      <c r="BJ116" s="938"/>
      <c r="BK116" s="938"/>
      <c r="BL116" s="938"/>
      <c r="BM116" s="938"/>
      <c r="BN116" s="938"/>
      <c r="BO116" s="938"/>
      <c r="BP116" s="939"/>
      <c r="BQ116" s="844" t="s">
        <v>450</v>
      </c>
      <c r="BR116" s="845"/>
      <c r="BS116" s="845"/>
      <c r="BT116" s="845"/>
      <c r="BU116" s="845"/>
      <c r="BV116" s="845" t="s">
        <v>129</v>
      </c>
      <c r="BW116" s="845"/>
      <c r="BX116" s="845"/>
      <c r="BY116" s="845"/>
      <c r="BZ116" s="845"/>
      <c r="CA116" s="845" t="s">
        <v>450</v>
      </c>
      <c r="CB116" s="845"/>
      <c r="CC116" s="845"/>
      <c r="CD116" s="845"/>
      <c r="CE116" s="845"/>
      <c r="CF116" s="903" t="s">
        <v>450</v>
      </c>
      <c r="CG116" s="904"/>
      <c r="CH116" s="904"/>
      <c r="CI116" s="904"/>
      <c r="CJ116" s="904"/>
      <c r="CK116" s="955"/>
      <c r="CL116" s="849"/>
      <c r="CM116" s="843" t="s">
        <v>464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129</v>
      </c>
      <c r="DH116" s="808"/>
      <c r="DI116" s="808"/>
      <c r="DJ116" s="808"/>
      <c r="DK116" s="809"/>
      <c r="DL116" s="810" t="s">
        <v>450</v>
      </c>
      <c r="DM116" s="808"/>
      <c r="DN116" s="808"/>
      <c r="DO116" s="808"/>
      <c r="DP116" s="809"/>
      <c r="DQ116" s="810" t="s">
        <v>129</v>
      </c>
      <c r="DR116" s="808"/>
      <c r="DS116" s="808"/>
      <c r="DT116" s="808"/>
      <c r="DU116" s="809"/>
      <c r="DV116" s="852" t="s">
        <v>129</v>
      </c>
      <c r="DW116" s="853"/>
      <c r="DX116" s="853"/>
      <c r="DY116" s="853"/>
      <c r="DZ116" s="854"/>
    </row>
    <row r="117" spans="1:130" s="226" customFormat="1" ht="26.25" customHeight="1" x14ac:dyDescent="0.15">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465</v>
      </c>
      <c r="Z117" s="925"/>
      <c r="AA117" s="930">
        <v>2728195</v>
      </c>
      <c r="AB117" s="931"/>
      <c r="AC117" s="931"/>
      <c r="AD117" s="931"/>
      <c r="AE117" s="932"/>
      <c r="AF117" s="933">
        <v>2725990</v>
      </c>
      <c r="AG117" s="931"/>
      <c r="AH117" s="931"/>
      <c r="AI117" s="931"/>
      <c r="AJ117" s="932"/>
      <c r="AK117" s="933">
        <v>2725335</v>
      </c>
      <c r="AL117" s="931"/>
      <c r="AM117" s="931"/>
      <c r="AN117" s="931"/>
      <c r="AO117" s="932"/>
      <c r="AP117" s="934"/>
      <c r="AQ117" s="935"/>
      <c r="AR117" s="935"/>
      <c r="AS117" s="935"/>
      <c r="AT117" s="936"/>
      <c r="AU117" s="960"/>
      <c r="AV117" s="961"/>
      <c r="AW117" s="961"/>
      <c r="AX117" s="961"/>
      <c r="AY117" s="961"/>
      <c r="AZ117" s="891" t="s">
        <v>466</v>
      </c>
      <c r="BA117" s="892"/>
      <c r="BB117" s="892"/>
      <c r="BC117" s="892"/>
      <c r="BD117" s="892"/>
      <c r="BE117" s="892"/>
      <c r="BF117" s="892"/>
      <c r="BG117" s="892"/>
      <c r="BH117" s="892"/>
      <c r="BI117" s="892"/>
      <c r="BJ117" s="892"/>
      <c r="BK117" s="892"/>
      <c r="BL117" s="892"/>
      <c r="BM117" s="892"/>
      <c r="BN117" s="892"/>
      <c r="BO117" s="892"/>
      <c r="BP117" s="893"/>
      <c r="BQ117" s="844" t="s">
        <v>445</v>
      </c>
      <c r="BR117" s="845"/>
      <c r="BS117" s="845"/>
      <c r="BT117" s="845"/>
      <c r="BU117" s="845"/>
      <c r="BV117" s="845" t="s">
        <v>445</v>
      </c>
      <c r="BW117" s="845"/>
      <c r="BX117" s="845"/>
      <c r="BY117" s="845"/>
      <c r="BZ117" s="845"/>
      <c r="CA117" s="845" t="s">
        <v>445</v>
      </c>
      <c r="CB117" s="845"/>
      <c r="CC117" s="845"/>
      <c r="CD117" s="845"/>
      <c r="CE117" s="845"/>
      <c r="CF117" s="903" t="s">
        <v>445</v>
      </c>
      <c r="CG117" s="904"/>
      <c r="CH117" s="904"/>
      <c r="CI117" s="904"/>
      <c r="CJ117" s="904"/>
      <c r="CK117" s="955"/>
      <c r="CL117" s="849"/>
      <c r="CM117" s="843" t="s">
        <v>467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445</v>
      </c>
      <c r="DH117" s="808"/>
      <c r="DI117" s="808"/>
      <c r="DJ117" s="808"/>
      <c r="DK117" s="809"/>
      <c r="DL117" s="810" t="s">
        <v>445</v>
      </c>
      <c r="DM117" s="808"/>
      <c r="DN117" s="808"/>
      <c r="DO117" s="808"/>
      <c r="DP117" s="809"/>
      <c r="DQ117" s="810" t="s">
        <v>445</v>
      </c>
      <c r="DR117" s="808"/>
      <c r="DS117" s="808"/>
      <c r="DT117" s="808"/>
      <c r="DU117" s="809"/>
      <c r="DV117" s="852" t="s">
        <v>445</v>
      </c>
      <c r="DW117" s="853"/>
      <c r="DX117" s="853"/>
      <c r="DY117" s="853"/>
      <c r="DZ117" s="854"/>
    </row>
    <row r="118" spans="1:130" s="226" customFormat="1" ht="26.25" customHeight="1" x14ac:dyDescent="0.15">
      <c r="A118" s="923" t="s">
        <v>439</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436</v>
      </c>
      <c r="AB118" s="924"/>
      <c r="AC118" s="924"/>
      <c r="AD118" s="924"/>
      <c r="AE118" s="925"/>
      <c r="AF118" s="926" t="s">
        <v>437</v>
      </c>
      <c r="AG118" s="924"/>
      <c r="AH118" s="924"/>
      <c r="AI118" s="924"/>
      <c r="AJ118" s="925"/>
      <c r="AK118" s="926" t="s">
        <v>306</v>
      </c>
      <c r="AL118" s="924"/>
      <c r="AM118" s="924"/>
      <c r="AN118" s="924"/>
      <c r="AO118" s="925"/>
      <c r="AP118" s="927" t="s">
        <v>438</v>
      </c>
      <c r="AQ118" s="928"/>
      <c r="AR118" s="928"/>
      <c r="AS118" s="928"/>
      <c r="AT118" s="929"/>
      <c r="AU118" s="960"/>
      <c r="AV118" s="961"/>
      <c r="AW118" s="961"/>
      <c r="AX118" s="961"/>
      <c r="AY118" s="961"/>
      <c r="AZ118" s="866" t="s">
        <v>468</v>
      </c>
      <c r="BA118" s="867"/>
      <c r="BB118" s="867"/>
      <c r="BC118" s="867"/>
      <c r="BD118" s="867"/>
      <c r="BE118" s="867"/>
      <c r="BF118" s="867"/>
      <c r="BG118" s="867"/>
      <c r="BH118" s="867"/>
      <c r="BI118" s="867"/>
      <c r="BJ118" s="867"/>
      <c r="BK118" s="867"/>
      <c r="BL118" s="867"/>
      <c r="BM118" s="867"/>
      <c r="BN118" s="867"/>
      <c r="BO118" s="867"/>
      <c r="BP118" s="868"/>
      <c r="BQ118" s="907" t="s">
        <v>445</v>
      </c>
      <c r="BR118" s="873"/>
      <c r="BS118" s="873"/>
      <c r="BT118" s="873"/>
      <c r="BU118" s="873"/>
      <c r="BV118" s="873" t="s">
        <v>445</v>
      </c>
      <c r="BW118" s="873"/>
      <c r="BX118" s="873"/>
      <c r="BY118" s="873"/>
      <c r="BZ118" s="873"/>
      <c r="CA118" s="873" t="s">
        <v>445</v>
      </c>
      <c r="CB118" s="873"/>
      <c r="CC118" s="873"/>
      <c r="CD118" s="873"/>
      <c r="CE118" s="873"/>
      <c r="CF118" s="903" t="s">
        <v>445</v>
      </c>
      <c r="CG118" s="904"/>
      <c r="CH118" s="904"/>
      <c r="CI118" s="904"/>
      <c r="CJ118" s="904"/>
      <c r="CK118" s="955"/>
      <c r="CL118" s="849"/>
      <c r="CM118" s="843" t="s">
        <v>469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393</v>
      </c>
      <c r="DH118" s="808"/>
      <c r="DI118" s="808"/>
      <c r="DJ118" s="808"/>
      <c r="DK118" s="809"/>
      <c r="DL118" s="810" t="s">
        <v>445</v>
      </c>
      <c r="DM118" s="808"/>
      <c r="DN118" s="808"/>
      <c r="DO118" s="808"/>
      <c r="DP118" s="809"/>
      <c r="DQ118" s="810" t="s">
        <v>445</v>
      </c>
      <c r="DR118" s="808"/>
      <c r="DS118" s="808"/>
      <c r="DT118" s="808"/>
      <c r="DU118" s="809"/>
      <c r="DV118" s="852" t="s">
        <v>445</v>
      </c>
      <c r="DW118" s="853"/>
      <c r="DX118" s="853"/>
      <c r="DY118" s="853"/>
      <c r="DZ118" s="854"/>
    </row>
    <row r="119" spans="1:130" s="226" customFormat="1" ht="26.25" customHeight="1" x14ac:dyDescent="0.15">
      <c r="A119" s="846" t="s">
        <v>442</v>
      </c>
      <c r="B119" s="847"/>
      <c r="C119" s="888" t="s">
        <v>443</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445</v>
      </c>
      <c r="AB119" s="917"/>
      <c r="AC119" s="917"/>
      <c r="AD119" s="917"/>
      <c r="AE119" s="918"/>
      <c r="AF119" s="919" t="s">
        <v>393</v>
      </c>
      <c r="AG119" s="917"/>
      <c r="AH119" s="917"/>
      <c r="AI119" s="917"/>
      <c r="AJ119" s="918"/>
      <c r="AK119" s="919" t="s">
        <v>445</v>
      </c>
      <c r="AL119" s="917"/>
      <c r="AM119" s="917"/>
      <c r="AN119" s="917"/>
      <c r="AO119" s="918"/>
      <c r="AP119" s="920" t="s">
        <v>129</v>
      </c>
      <c r="AQ119" s="921"/>
      <c r="AR119" s="921"/>
      <c r="AS119" s="921"/>
      <c r="AT119" s="922"/>
      <c r="AU119" s="962"/>
      <c r="AV119" s="963"/>
      <c r="AW119" s="963"/>
      <c r="AX119" s="963"/>
      <c r="AY119" s="963"/>
      <c r="AZ119" s="247" t="s">
        <v>187</v>
      </c>
      <c r="BA119" s="247"/>
      <c r="BB119" s="247"/>
      <c r="BC119" s="247"/>
      <c r="BD119" s="247"/>
      <c r="BE119" s="247"/>
      <c r="BF119" s="247"/>
      <c r="BG119" s="247"/>
      <c r="BH119" s="247"/>
      <c r="BI119" s="247"/>
      <c r="BJ119" s="247"/>
      <c r="BK119" s="247"/>
      <c r="BL119" s="247"/>
      <c r="BM119" s="247"/>
      <c r="BN119" s="247"/>
      <c r="BO119" s="905" t="s">
        <v>470</v>
      </c>
      <c r="BP119" s="906"/>
      <c r="BQ119" s="907">
        <v>31583139</v>
      </c>
      <c r="BR119" s="873"/>
      <c r="BS119" s="873"/>
      <c r="BT119" s="873"/>
      <c r="BU119" s="873"/>
      <c r="BV119" s="873">
        <v>32964168</v>
      </c>
      <c r="BW119" s="873"/>
      <c r="BX119" s="873"/>
      <c r="BY119" s="873"/>
      <c r="BZ119" s="873"/>
      <c r="CA119" s="873">
        <v>32477444</v>
      </c>
      <c r="CB119" s="873"/>
      <c r="CC119" s="873"/>
      <c r="CD119" s="873"/>
      <c r="CE119" s="873"/>
      <c r="CF119" s="776"/>
      <c r="CG119" s="777"/>
      <c r="CH119" s="777"/>
      <c r="CI119" s="777"/>
      <c r="CJ119" s="862"/>
      <c r="CK119" s="956"/>
      <c r="CL119" s="851"/>
      <c r="CM119" s="866" t="s">
        <v>471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393</v>
      </c>
      <c r="DH119" s="792"/>
      <c r="DI119" s="792"/>
      <c r="DJ119" s="792"/>
      <c r="DK119" s="793"/>
      <c r="DL119" s="794" t="s">
        <v>393</v>
      </c>
      <c r="DM119" s="792"/>
      <c r="DN119" s="792"/>
      <c r="DO119" s="792"/>
      <c r="DP119" s="793"/>
      <c r="DQ119" s="794" t="s">
        <v>393</v>
      </c>
      <c r="DR119" s="792"/>
      <c r="DS119" s="792"/>
      <c r="DT119" s="792"/>
      <c r="DU119" s="793"/>
      <c r="DV119" s="876" t="s">
        <v>393</v>
      </c>
      <c r="DW119" s="877"/>
      <c r="DX119" s="877"/>
      <c r="DY119" s="877"/>
      <c r="DZ119" s="878"/>
    </row>
    <row r="120" spans="1:130" s="226" customFormat="1" ht="26.25" customHeight="1" x14ac:dyDescent="0.15">
      <c r="A120" s="848"/>
      <c r="B120" s="849"/>
      <c r="C120" s="843" t="s">
        <v>447</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393</v>
      </c>
      <c r="AB120" s="808"/>
      <c r="AC120" s="808"/>
      <c r="AD120" s="808"/>
      <c r="AE120" s="809"/>
      <c r="AF120" s="810" t="s">
        <v>393</v>
      </c>
      <c r="AG120" s="808"/>
      <c r="AH120" s="808"/>
      <c r="AI120" s="808"/>
      <c r="AJ120" s="809"/>
      <c r="AK120" s="810" t="s">
        <v>393</v>
      </c>
      <c r="AL120" s="808"/>
      <c r="AM120" s="808"/>
      <c r="AN120" s="808"/>
      <c r="AO120" s="809"/>
      <c r="AP120" s="852" t="s">
        <v>393</v>
      </c>
      <c r="AQ120" s="853"/>
      <c r="AR120" s="853"/>
      <c r="AS120" s="853"/>
      <c r="AT120" s="854"/>
      <c r="AU120" s="908" t="s">
        <v>472</v>
      </c>
      <c r="AV120" s="909"/>
      <c r="AW120" s="909"/>
      <c r="AX120" s="909"/>
      <c r="AY120" s="910"/>
      <c r="AZ120" s="888" t="s">
        <v>473</v>
      </c>
      <c r="BA120" s="836"/>
      <c r="BB120" s="836"/>
      <c r="BC120" s="836"/>
      <c r="BD120" s="836"/>
      <c r="BE120" s="836"/>
      <c r="BF120" s="836"/>
      <c r="BG120" s="836"/>
      <c r="BH120" s="836"/>
      <c r="BI120" s="836"/>
      <c r="BJ120" s="836"/>
      <c r="BK120" s="836"/>
      <c r="BL120" s="836"/>
      <c r="BM120" s="836"/>
      <c r="BN120" s="836"/>
      <c r="BO120" s="836"/>
      <c r="BP120" s="837"/>
      <c r="BQ120" s="889">
        <v>13454358</v>
      </c>
      <c r="BR120" s="870"/>
      <c r="BS120" s="870"/>
      <c r="BT120" s="870"/>
      <c r="BU120" s="870"/>
      <c r="BV120" s="870">
        <v>13612153</v>
      </c>
      <c r="BW120" s="870"/>
      <c r="BX120" s="870"/>
      <c r="BY120" s="870"/>
      <c r="BZ120" s="870"/>
      <c r="CA120" s="870">
        <v>14331476</v>
      </c>
      <c r="CB120" s="870"/>
      <c r="CC120" s="870"/>
      <c r="CD120" s="870"/>
      <c r="CE120" s="870"/>
      <c r="CF120" s="894">
        <v>146.6</v>
      </c>
      <c r="CG120" s="895"/>
      <c r="CH120" s="895"/>
      <c r="CI120" s="895"/>
      <c r="CJ120" s="895"/>
      <c r="CK120" s="896" t="s">
        <v>474</v>
      </c>
      <c r="CL120" s="880"/>
      <c r="CM120" s="880"/>
      <c r="CN120" s="880"/>
      <c r="CO120" s="881"/>
      <c r="CP120" s="900" t="s">
        <v>475</v>
      </c>
      <c r="CQ120" s="901"/>
      <c r="CR120" s="901"/>
      <c r="CS120" s="901"/>
      <c r="CT120" s="901"/>
      <c r="CU120" s="901"/>
      <c r="CV120" s="901"/>
      <c r="CW120" s="901"/>
      <c r="CX120" s="901"/>
      <c r="CY120" s="901"/>
      <c r="CZ120" s="901"/>
      <c r="DA120" s="901"/>
      <c r="DB120" s="901"/>
      <c r="DC120" s="901"/>
      <c r="DD120" s="901"/>
      <c r="DE120" s="901"/>
      <c r="DF120" s="902"/>
      <c r="DG120" s="889" t="s">
        <v>393</v>
      </c>
      <c r="DH120" s="870"/>
      <c r="DI120" s="870"/>
      <c r="DJ120" s="870"/>
      <c r="DK120" s="870"/>
      <c r="DL120" s="870">
        <v>4916051</v>
      </c>
      <c r="DM120" s="870"/>
      <c r="DN120" s="870"/>
      <c r="DO120" s="870"/>
      <c r="DP120" s="870"/>
      <c r="DQ120" s="870">
        <v>4448551</v>
      </c>
      <c r="DR120" s="870"/>
      <c r="DS120" s="870"/>
      <c r="DT120" s="870"/>
      <c r="DU120" s="870"/>
      <c r="DV120" s="871">
        <v>45.5</v>
      </c>
      <c r="DW120" s="871"/>
      <c r="DX120" s="871"/>
      <c r="DY120" s="871"/>
      <c r="DZ120" s="872"/>
    </row>
    <row r="121" spans="1:130" s="226" customFormat="1" ht="26.25" customHeight="1" x14ac:dyDescent="0.15">
      <c r="A121" s="848"/>
      <c r="B121" s="849"/>
      <c r="C121" s="891" t="s">
        <v>476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393</v>
      </c>
      <c r="AB121" s="808"/>
      <c r="AC121" s="808"/>
      <c r="AD121" s="808"/>
      <c r="AE121" s="809"/>
      <c r="AF121" s="810" t="s">
        <v>445</v>
      </c>
      <c r="AG121" s="808"/>
      <c r="AH121" s="808"/>
      <c r="AI121" s="808"/>
      <c r="AJ121" s="809"/>
      <c r="AK121" s="810" t="s">
        <v>393</v>
      </c>
      <c r="AL121" s="808"/>
      <c r="AM121" s="808"/>
      <c r="AN121" s="808"/>
      <c r="AO121" s="809"/>
      <c r="AP121" s="852" t="s">
        <v>445</v>
      </c>
      <c r="AQ121" s="853"/>
      <c r="AR121" s="853"/>
      <c r="AS121" s="853"/>
      <c r="AT121" s="854"/>
      <c r="AU121" s="911"/>
      <c r="AV121" s="912"/>
      <c r="AW121" s="912"/>
      <c r="AX121" s="912"/>
      <c r="AY121" s="913"/>
      <c r="AZ121" s="843" t="s">
        <v>477</v>
      </c>
      <c r="BA121" s="780"/>
      <c r="BB121" s="780"/>
      <c r="BC121" s="780"/>
      <c r="BD121" s="780"/>
      <c r="BE121" s="780"/>
      <c r="BF121" s="780"/>
      <c r="BG121" s="780"/>
      <c r="BH121" s="780"/>
      <c r="BI121" s="780"/>
      <c r="BJ121" s="780"/>
      <c r="BK121" s="780"/>
      <c r="BL121" s="780"/>
      <c r="BM121" s="780"/>
      <c r="BN121" s="780"/>
      <c r="BO121" s="780"/>
      <c r="BP121" s="781"/>
      <c r="BQ121" s="844">
        <v>882241</v>
      </c>
      <c r="BR121" s="845"/>
      <c r="BS121" s="845"/>
      <c r="BT121" s="845"/>
      <c r="BU121" s="845"/>
      <c r="BV121" s="845">
        <v>965047</v>
      </c>
      <c r="BW121" s="845"/>
      <c r="BX121" s="845"/>
      <c r="BY121" s="845"/>
      <c r="BZ121" s="845"/>
      <c r="CA121" s="845">
        <v>1009814</v>
      </c>
      <c r="CB121" s="845"/>
      <c r="CC121" s="845"/>
      <c r="CD121" s="845"/>
      <c r="CE121" s="845"/>
      <c r="CF121" s="903">
        <v>10.3</v>
      </c>
      <c r="CG121" s="904"/>
      <c r="CH121" s="904"/>
      <c r="CI121" s="904"/>
      <c r="CJ121" s="904"/>
      <c r="CK121" s="897"/>
      <c r="CL121" s="883"/>
      <c r="CM121" s="883"/>
      <c r="CN121" s="883"/>
      <c r="CO121" s="884"/>
      <c r="CP121" s="863" t="s">
        <v>478</v>
      </c>
      <c r="CQ121" s="864"/>
      <c r="CR121" s="864"/>
      <c r="CS121" s="864"/>
      <c r="CT121" s="864"/>
      <c r="CU121" s="864"/>
      <c r="CV121" s="864"/>
      <c r="CW121" s="864"/>
      <c r="CX121" s="864"/>
      <c r="CY121" s="864"/>
      <c r="CZ121" s="864"/>
      <c r="DA121" s="864"/>
      <c r="DB121" s="864"/>
      <c r="DC121" s="864"/>
      <c r="DD121" s="864"/>
      <c r="DE121" s="864"/>
      <c r="DF121" s="865"/>
      <c r="DG121" s="844">
        <v>1128397</v>
      </c>
      <c r="DH121" s="845"/>
      <c r="DI121" s="845"/>
      <c r="DJ121" s="845"/>
      <c r="DK121" s="845"/>
      <c r="DL121" s="845">
        <v>2264171</v>
      </c>
      <c r="DM121" s="845"/>
      <c r="DN121" s="845"/>
      <c r="DO121" s="845"/>
      <c r="DP121" s="845"/>
      <c r="DQ121" s="845">
        <v>2578933</v>
      </c>
      <c r="DR121" s="845"/>
      <c r="DS121" s="845"/>
      <c r="DT121" s="845"/>
      <c r="DU121" s="845"/>
      <c r="DV121" s="822">
        <v>26.4</v>
      </c>
      <c r="DW121" s="822"/>
      <c r="DX121" s="822"/>
      <c r="DY121" s="822"/>
      <c r="DZ121" s="823"/>
    </row>
    <row r="122" spans="1:130" s="226" customFormat="1" ht="26.25" customHeight="1" x14ac:dyDescent="0.15">
      <c r="A122" s="848"/>
      <c r="B122" s="849"/>
      <c r="C122" s="843" t="s">
        <v>458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393</v>
      </c>
      <c r="AB122" s="808"/>
      <c r="AC122" s="808"/>
      <c r="AD122" s="808"/>
      <c r="AE122" s="809"/>
      <c r="AF122" s="810" t="s">
        <v>393</v>
      </c>
      <c r="AG122" s="808"/>
      <c r="AH122" s="808"/>
      <c r="AI122" s="808"/>
      <c r="AJ122" s="809"/>
      <c r="AK122" s="810" t="s">
        <v>393</v>
      </c>
      <c r="AL122" s="808"/>
      <c r="AM122" s="808"/>
      <c r="AN122" s="808"/>
      <c r="AO122" s="809"/>
      <c r="AP122" s="852" t="s">
        <v>393</v>
      </c>
      <c r="AQ122" s="853"/>
      <c r="AR122" s="853"/>
      <c r="AS122" s="853"/>
      <c r="AT122" s="854"/>
      <c r="AU122" s="911"/>
      <c r="AV122" s="912"/>
      <c r="AW122" s="912"/>
      <c r="AX122" s="912"/>
      <c r="AY122" s="913"/>
      <c r="AZ122" s="866" t="s">
        <v>479</v>
      </c>
      <c r="BA122" s="867"/>
      <c r="BB122" s="867"/>
      <c r="BC122" s="867"/>
      <c r="BD122" s="867"/>
      <c r="BE122" s="867"/>
      <c r="BF122" s="867"/>
      <c r="BG122" s="867"/>
      <c r="BH122" s="867"/>
      <c r="BI122" s="867"/>
      <c r="BJ122" s="867"/>
      <c r="BK122" s="867"/>
      <c r="BL122" s="867"/>
      <c r="BM122" s="867"/>
      <c r="BN122" s="867"/>
      <c r="BO122" s="867"/>
      <c r="BP122" s="868"/>
      <c r="BQ122" s="907">
        <v>24724370</v>
      </c>
      <c r="BR122" s="873"/>
      <c r="BS122" s="873"/>
      <c r="BT122" s="873"/>
      <c r="BU122" s="873"/>
      <c r="BV122" s="873">
        <v>24235027</v>
      </c>
      <c r="BW122" s="873"/>
      <c r="BX122" s="873"/>
      <c r="BY122" s="873"/>
      <c r="BZ122" s="873"/>
      <c r="CA122" s="873">
        <v>23472017</v>
      </c>
      <c r="CB122" s="873"/>
      <c r="CC122" s="873"/>
      <c r="CD122" s="873"/>
      <c r="CE122" s="873"/>
      <c r="CF122" s="874">
        <v>240</v>
      </c>
      <c r="CG122" s="875"/>
      <c r="CH122" s="875"/>
      <c r="CI122" s="875"/>
      <c r="CJ122" s="875"/>
      <c r="CK122" s="897"/>
      <c r="CL122" s="883"/>
      <c r="CM122" s="883"/>
      <c r="CN122" s="883"/>
      <c r="CO122" s="884"/>
      <c r="CP122" s="863" t="s">
        <v>480</v>
      </c>
      <c r="CQ122" s="864"/>
      <c r="CR122" s="864"/>
      <c r="CS122" s="864"/>
      <c r="CT122" s="864"/>
      <c r="CU122" s="864"/>
      <c r="CV122" s="864"/>
      <c r="CW122" s="864"/>
      <c r="CX122" s="864"/>
      <c r="CY122" s="864"/>
      <c r="CZ122" s="864"/>
      <c r="DA122" s="864"/>
      <c r="DB122" s="864"/>
      <c r="DC122" s="864"/>
      <c r="DD122" s="864"/>
      <c r="DE122" s="864"/>
      <c r="DF122" s="865"/>
      <c r="DG122" s="844">
        <v>1293524</v>
      </c>
      <c r="DH122" s="845"/>
      <c r="DI122" s="845"/>
      <c r="DJ122" s="845"/>
      <c r="DK122" s="845"/>
      <c r="DL122" s="845">
        <v>1712967</v>
      </c>
      <c r="DM122" s="845"/>
      <c r="DN122" s="845"/>
      <c r="DO122" s="845"/>
      <c r="DP122" s="845"/>
      <c r="DQ122" s="845">
        <v>2257977</v>
      </c>
      <c r="DR122" s="845"/>
      <c r="DS122" s="845"/>
      <c r="DT122" s="845"/>
      <c r="DU122" s="845"/>
      <c r="DV122" s="822">
        <v>23.1</v>
      </c>
      <c r="DW122" s="822"/>
      <c r="DX122" s="822"/>
      <c r="DY122" s="822"/>
      <c r="DZ122" s="823"/>
    </row>
    <row r="123" spans="1:130" s="226" customFormat="1" ht="26.25" customHeight="1" x14ac:dyDescent="0.15">
      <c r="A123" s="848"/>
      <c r="B123" s="849"/>
      <c r="C123" s="843" t="s">
        <v>464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129</v>
      </c>
      <c r="AB123" s="808"/>
      <c r="AC123" s="808"/>
      <c r="AD123" s="808"/>
      <c r="AE123" s="809"/>
      <c r="AF123" s="810" t="s">
        <v>393</v>
      </c>
      <c r="AG123" s="808"/>
      <c r="AH123" s="808"/>
      <c r="AI123" s="808"/>
      <c r="AJ123" s="809"/>
      <c r="AK123" s="810" t="s">
        <v>129</v>
      </c>
      <c r="AL123" s="808"/>
      <c r="AM123" s="808"/>
      <c r="AN123" s="808"/>
      <c r="AO123" s="809"/>
      <c r="AP123" s="852" t="s">
        <v>129</v>
      </c>
      <c r="AQ123" s="853"/>
      <c r="AR123" s="853"/>
      <c r="AS123" s="853"/>
      <c r="AT123" s="854"/>
      <c r="AU123" s="914"/>
      <c r="AV123" s="915"/>
      <c r="AW123" s="915"/>
      <c r="AX123" s="915"/>
      <c r="AY123" s="915"/>
      <c r="AZ123" s="247" t="s">
        <v>187</v>
      </c>
      <c r="BA123" s="247"/>
      <c r="BB123" s="247"/>
      <c r="BC123" s="247"/>
      <c r="BD123" s="247"/>
      <c r="BE123" s="247"/>
      <c r="BF123" s="247"/>
      <c r="BG123" s="247"/>
      <c r="BH123" s="247"/>
      <c r="BI123" s="247"/>
      <c r="BJ123" s="247"/>
      <c r="BK123" s="247"/>
      <c r="BL123" s="247"/>
      <c r="BM123" s="247"/>
      <c r="BN123" s="247"/>
      <c r="BO123" s="905" t="s">
        <v>481</v>
      </c>
      <c r="BP123" s="906"/>
      <c r="BQ123" s="860">
        <v>39060969</v>
      </c>
      <c r="BR123" s="861"/>
      <c r="BS123" s="861"/>
      <c r="BT123" s="861"/>
      <c r="BU123" s="861"/>
      <c r="BV123" s="861">
        <v>38812227</v>
      </c>
      <c r="BW123" s="861"/>
      <c r="BX123" s="861"/>
      <c r="BY123" s="861"/>
      <c r="BZ123" s="861"/>
      <c r="CA123" s="861">
        <v>38813307</v>
      </c>
      <c r="CB123" s="861"/>
      <c r="CC123" s="861"/>
      <c r="CD123" s="861"/>
      <c r="CE123" s="861"/>
      <c r="CF123" s="776"/>
      <c r="CG123" s="777"/>
      <c r="CH123" s="777"/>
      <c r="CI123" s="777"/>
      <c r="CJ123" s="862"/>
      <c r="CK123" s="897"/>
      <c r="CL123" s="883"/>
      <c r="CM123" s="883"/>
      <c r="CN123" s="883"/>
      <c r="CO123" s="884"/>
      <c r="CP123" s="863" t="s">
        <v>404</v>
      </c>
      <c r="CQ123" s="864"/>
      <c r="CR123" s="864"/>
      <c r="CS123" s="864"/>
      <c r="CT123" s="864"/>
      <c r="CU123" s="864"/>
      <c r="CV123" s="864"/>
      <c r="CW123" s="864"/>
      <c r="CX123" s="864"/>
      <c r="CY123" s="864"/>
      <c r="CZ123" s="864"/>
      <c r="DA123" s="864"/>
      <c r="DB123" s="864"/>
      <c r="DC123" s="864"/>
      <c r="DD123" s="864"/>
      <c r="DE123" s="864"/>
      <c r="DF123" s="865"/>
      <c r="DG123" s="807">
        <v>4422</v>
      </c>
      <c r="DH123" s="808"/>
      <c r="DI123" s="808"/>
      <c r="DJ123" s="808"/>
      <c r="DK123" s="809"/>
      <c r="DL123" s="810">
        <v>4010</v>
      </c>
      <c r="DM123" s="808"/>
      <c r="DN123" s="808"/>
      <c r="DO123" s="808"/>
      <c r="DP123" s="809"/>
      <c r="DQ123" s="810">
        <v>3451</v>
      </c>
      <c r="DR123" s="808"/>
      <c r="DS123" s="808"/>
      <c r="DT123" s="808"/>
      <c r="DU123" s="809"/>
      <c r="DV123" s="852">
        <v>0</v>
      </c>
      <c r="DW123" s="853"/>
      <c r="DX123" s="853"/>
      <c r="DY123" s="853"/>
      <c r="DZ123" s="854"/>
    </row>
    <row r="124" spans="1:130" s="226" customFormat="1" ht="26.25" customHeight="1" thickBot="1" x14ac:dyDescent="0.2">
      <c r="A124" s="848"/>
      <c r="B124" s="849"/>
      <c r="C124" s="843" t="s">
        <v>467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393</v>
      </c>
      <c r="AB124" s="808"/>
      <c r="AC124" s="808"/>
      <c r="AD124" s="808"/>
      <c r="AE124" s="809"/>
      <c r="AF124" s="810" t="s">
        <v>129</v>
      </c>
      <c r="AG124" s="808"/>
      <c r="AH124" s="808"/>
      <c r="AI124" s="808"/>
      <c r="AJ124" s="809"/>
      <c r="AK124" s="810" t="s">
        <v>393</v>
      </c>
      <c r="AL124" s="808"/>
      <c r="AM124" s="808"/>
      <c r="AN124" s="808"/>
      <c r="AO124" s="809"/>
      <c r="AP124" s="852" t="s">
        <v>129</v>
      </c>
      <c r="AQ124" s="853"/>
      <c r="AR124" s="853"/>
      <c r="AS124" s="853"/>
      <c r="AT124" s="854"/>
      <c r="AU124" s="855" t="s">
        <v>482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393</v>
      </c>
      <c r="BR124" s="859"/>
      <c r="BS124" s="859"/>
      <c r="BT124" s="859"/>
      <c r="BU124" s="859"/>
      <c r="BV124" s="859" t="s">
        <v>129</v>
      </c>
      <c r="BW124" s="859"/>
      <c r="BX124" s="859"/>
      <c r="BY124" s="859"/>
      <c r="BZ124" s="859"/>
      <c r="CA124" s="859" t="s">
        <v>393</v>
      </c>
      <c r="CB124" s="859"/>
      <c r="CC124" s="859"/>
      <c r="CD124" s="859"/>
      <c r="CE124" s="859"/>
      <c r="CF124" s="754"/>
      <c r="CG124" s="755"/>
      <c r="CH124" s="755"/>
      <c r="CI124" s="755"/>
      <c r="CJ124" s="890"/>
      <c r="CK124" s="898"/>
      <c r="CL124" s="898"/>
      <c r="CM124" s="898"/>
      <c r="CN124" s="898"/>
      <c r="CO124" s="899"/>
      <c r="CP124" s="863" t="s">
        <v>483</v>
      </c>
      <c r="CQ124" s="864"/>
      <c r="CR124" s="864"/>
      <c r="CS124" s="864"/>
      <c r="CT124" s="864"/>
      <c r="CU124" s="864"/>
      <c r="CV124" s="864"/>
      <c r="CW124" s="864"/>
      <c r="CX124" s="864"/>
      <c r="CY124" s="864"/>
      <c r="CZ124" s="864"/>
      <c r="DA124" s="864"/>
      <c r="DB124" s="864"/>
      <c r="DC124" s="864"/>
      <c r="DD124" s="864"/>
      <c r="DE124" s="864"/>
      <c r="DF124" s="865"/>
      <c r="DG124" s="791">
        <v>5366296</v>
      </c>
      <c r="DH124" s="792"/>
      <c r="DI124" s="792"/>
      <c r="DJ124" s="792"/>
      <c r="DK124" s="793"/>
      <c r="DL124" s="794" t="s">
        <v>393</v>
      </c>
      <c r="DM124" s="792"/>
      <c r="DN124" s="792"/>
      <c r="DO124" s="792"/>
      <c r="DP124" s="793"/>
      <c r="DQ124" s="794" t="s">
        <v>393</v>
      </c>
      <c r="DR124" s="792"/>
      <c r="DS124" s="792"/>
      <c r="DT124" s="792"/>
      <c r="DU124" s="793"/>
      <c r="DV124" s="876" t="s">
        <v>129</v>
      </c>
      <c r="DW124" s="877"/>
      <c r="DX124" s="877"/>
      <c r="DY124" s="877"/>
      <c r="DZ124" s="878"/>
    </row>
    <row r="125" spans="1:130" s="226" customFormat="1" ht="26.25" customHeight="1" x14ac:dyDescent="0.15">
      <c r="A125" s="848"/>
      <c r="B125" s="849"/>
      <c r="C125" s="843" t="s">
        <v>469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393</v>
      </c>
      <c r="AB125" s="808"/>
      <c r="AC125" s="808"/>
      <c r="AD125" s="808"/>
      <c r="AE125" s="809"/>
      <c r="AF125" s="810" t="s">
        <v>393</v>
      </c>
      <c r="AG125" s="808"/>
      <c r="AH125" s="808"/>
      <c r="AI125" s="808"/>
      <c r="AJ125" s="809"/>
      <c r="AK125" s="810" t="s">
        <v>129</v>
      </c>
      <c r="AL125" s="808"/>
      <c r="AM125" s="808"/>
      <c r="AN125" s="808"/>
      <c r="AO125" s="809"/>
      <c r="AP125" s="852" t="s">
        <v>129</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484</v>
      </c>
      <c r="CL125" s="880"/>
      <c r="CM125" s="880"/>
      <c r="CN125" s="880"/>
      <c r="CO125" s="881"/>
      <c r="CP125" s="888" t="s">
        <v>485</v>
      </c>
      <c r="CQ125" s="836"/>
      <c r="CR125" s="836"/>
      <c r="CS125" s="836"/>
      <c r="CT125" s="836"/>
      <c r="CU125" s="836"/>
      <c r="CV125" s="836"/>
      <c r="CW125" s="836"/>
      <c r="CX125" s="836"/>
      <c r="CY125" s="836"/>
      <c r="CZ125" s="836"/>
      <c r="DA125" s="836"/>
      <c r="DB125" s="836"/>
      <c r="DC125" s="836"/>
      <c r="DD125" s="836"/>
      <c r="DE125" s="836"/>
      <c r="DF125" s="837"/>
      <c r="DG125" s="889" t="s">
        <v>129</v>
      </c>
      <c r="DH125" s="870"/>
      <c r="DI125" s="870"/>
      <c r="DJ125" s="870"/>
      <c r="DK125" s="870"/>
      <c r="DL125" s="870" t="s">
        <v>129</v>
      </c>
      <c r="DM125" s="870"/>
      <c r="DN125" s="870"/>
      <c r="DO125" s="870"/>
      <c r="DP125" s="870"/>
      <c r="DQ125" s="870" t="s">
        <v>393</v>
      </c>
      <c r="DR125" s="870"/>
      <c r="DS125" s="870"/>
      <c r="DT125" s="870"/>
      <c r="DU125" s="870"/>
      <c r="DV125" s="871" t="s">
        <v>129</v>
      </c>
      <c r="DW125" s="871"/>
      <c r="DX125" s="871"/>
      <c r="DY125" s="871"/>
      <c r="DZ125" s="872"/>
    </row>
    <row r="126" spans="1:130" s="226" customFormat="1" ht="26.25" customHeight="1" thickBot="1" x14ac:dyDescent="0.2">
      <c r="A126" s="848"/>
      <c r="B126" s="849"/>
      <c r="C126" s="843" t="s">
        <v>471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393</v>
      </c>
      <c r="AB126" s="808"/>
      <c r="AC126" s="808"/>
      <c r="AD126" s="808"/>
      <c r="AE126" s="809"/>
      <c r="AF126" s="810" t="s">
        <v>393</v>
      </c>
      <c r="AG126" s="808"/>
      <c r="AH126" s="808"/>
      <c r="AI126" s="808"/>
      <c r="AJ126" s="809"/>
      <c r="AK126" s="810" t="s">
        <v>129</v>
      </c>
      <c r="AL126" s="808"/>
      <c r="AM126" s="808"/>
      <c r="AN126" s="808"/>
      <c r="AO126" s="809"/>
      <c r="AP126" s="852" t="s">
        <v>129</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486</v>
      </c>
      <c r="CQ126" s="780"/>
      <c r="CR126" s="780"/>
      <c r="CS126" s="780"/>
      <c r="CT126" s="780"/>
      <c r="CU126" s="780"/>
      <c r="CV126" s="780"/>
      <c r="CW126" s="780"/>
      <c r="CX126" s="780"/>
      <c r="CY126" s="780"/>
      <c r="CZ126" s="780"/>
      <c r="DA126" s="780"/>
      <c r="DB126" s="780"/>
      <c r="DC126" s="780"/>
      <c r="DD126" s="780"/>
      <c r="DE126" s="780"/>
      <c r="DF126" s="781"/>
      <c r="DG126" s="844" t="s">
        <v>129</v>
      </c>
      <c r="DH126" s="845"/>
      <c r="DI126" s="845"/>
      <c r="DJ126" s="845"/>
      <c r="DK126" s="845"/>
      <c r="DL126" s="845" t="s">
        <v>129</v>
      </c>
      <c r="DM126" s="845"/>
      <c r="DN126" s="845"/>
      <c r="DO126" s="845"/>
      <c r="DP126" s="845"/>
      <c r="DQ126" s="845" t="s">
        <v>129</v>
      </c>
      <c r="DR126" s="845"/>
      <c r="DS126" s="845"/>
      <c r="DT126" s="845"/>
      <c r="DU126" s="845"/>
      <c r="DV126" s="822" t="s">
        <v>129</v>
      </c>
      <c r="DW126" s="822"/>
      <c r="DX126" s="822"/>
      <c r="DY126" s="822"/>
      <c r="DZ126" s="823"/>
    </row>
    <row r="127" spans="1:130" s="226" customFormat="1" ht="26.25" customHeight="1" x14ac:dyDescent="0.15">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93</v>
      </c>
      <c r="AB127" s="808"/>
      <c r="AC127" s="808"/>
      <c r="AD127" s="808"/>
      <c r="AE127" s="809"/>
      <c r="AF127" s="810">
        <v>54</v>
      </c>
      <c r="AG127" s="808"/>
      <c r="AH127" s="808"/>
      <c r="AI127" s="808"/>
      <c r="AJ127" s="809"/>
      <c r="AK127" s="810">
        <v>49</v>
      </c>
      <c r="AL127" s="808"/>
      <c r="AM127" s="808"/>
      <c r="AN127" s="808"/>
      <c r="AO127" s="809"/>
      <c r="AP127" s="852">
        <v>0</v>
      </c>
      <c r="AQ127" s="853"/>
      <c r="AR127" s="853"/>
      <c r="AS127" s="853"/>
      <c r="AT127" s="854"/>
      <c r="AU127" s="228"/>
      <c r="AV127" s="228"/>
      <c r="AW127" s="228"/>
      <c r="AX127" s="869" t="s">
        <v>488</v>
      </c>
      <c r="AY127" s="840"/>
      <c r="AZ127" s="840"/>
      <c r="BA127" s="840"/>
      <c r="BB127" s="840"/>
      <c r="BC127" s="840"/>
      <c r="BD127" s="840"/>
      <c r="BE127" s="841"/>
      <c r="BF127" s="839" t="s">
        <v>489</v>
      </c>
      <c r="BG127" s="840"/>
      <c r="BH127" s="840"/>
      <c r="BI127" s="840"/>
      <c r="BJ127" s="840"/>
      <c r="BK127" s="840"/>
      <c r="BL127" s="841"/>
      <c r="BM127" s="839" t="s">
        <v>490</v>
      </c>
      <c r="BN127" s="840"/>
      <c r="BO127" s="840"/>
      <c r="BP127" s="840"/>
      <c r="BQ127" s="840"/>
      <c r="BR127" s="840"/>
      <c r="BS127" s="841"/>
      <c r="BT127" s="839" t="s">
        <v>491</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492</v>
      </c>
      <c r="CQ127" s="780"/>
      <c r="CR127" s="780"/>
      <c r="CS127" s="780"/>
      <c r="CT127" s="780"/>
      <c r="CU127" s="780"/>
      <c r="CV127" s="780"/>
      <c r="CW127" s="780"/>
      <c r="CX127" s="780"/>
      <c r="CY127" s="780"/>
      <c r="CZ127" s="780"/>
      <c r="DA127" s="780"/>
      <c r="DB127" s="780"/>
      <c r="DC127" s="780"/>
      <c r="DD127" s="780"/>
      <c r="DE127" s="780"/>
      <c r="DF127" s="781"/>
      <c r="DG127" s="844" t="s">
        <v>129</v>
      </c>
      <c r="DH127" s="845"/>
      <c r="DI127" s="845"/>
      <c r="DJ127" s="845"/>
      <c r="DK127" s="845"/>
      <c r="DL127" s="845" t="s">
        <v>393</v>
      </c>
      <c r="DM127" s="845"/>
      <c r="DN127" s="845"/>
      <c r="DO127" s="845"/>
      <c r="DP127" s="845"/>
      <c r="DQ127" s="845" t="s">
        <v>129</v>
      </c>
      <c r="DR127" s="845"/>
      <c r="DS127" s="845"/>
      <c r="DT127" s="845"/>
      <c r="DU127" s="845"/>
      <c r="DV127" s="822" t="s">
        <v>393</v>
      </c>
      <c r="DW127" s="822"/>
      <c r="DX127" s="822"/>
      <c r="DY127" s="822"/>
      <c r="DZ127" s="823"/>
    </row>
    <row r="128" spans="1:130" s="226" customFormat="1" ht="26.25" customHeight="1" thickBot="1" x14ac:dyDescent="0.2">
      <c r="A128" s="824" t="s">
        <v>493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494</v>
      </c>
      <c r="X128" s="826"/>
      <c r="Y128" s="826"/>
      <c r="Z128" s="827"/>
      <c r="AA128" s="828">
        <v>98691</v>
      </c>
      <c r="AB128" s="829"/>
      <c r="AC128" s="829"/>
      <c r="AD128" s="829"/>
      <c r="AE128" s="830"/>
      <c r="AF128" s="831">
        <v>95729</v>
      </c>
      <c r="AG128" s="829"/>
      <c r="AH128" s="829"/>
      <c r="AI128" s="829"/>
      <c r="AJ128" s="830"/>
      <c r="AK128" s="831">
        <v>87815</v>
      </c>
      <c r="AL128" s="829"/>
      <c r="AM128" s="829"/>
      <c r="AN128" s="829"/>
      <c r="AO128" s="830"/>
      <c r="AP128" s="832"/>
      <c r="AQ128" s="833"/>
      <c r="AR128" s="833"/>
      <c r="AS128" s="833"/>
      <c r="AT128" s="834"/>
      <c r="AU128" s="228"/>
      <c r="AV128" s="228"/>
      <c r="AW128" s="228"/>
      <c r="AX128" s="835" t="s">
        <v>495</v>
      </c>
      <c r="AY128" s="836"/>
      <c r="AZ128" s="836"/>
      <c r="BA128" s="836"/>
      <c r="BB128" s="836"/>
      <c r="BC128" s="836"/>
      <c r="BD128" s="836"/>
      <c r="BE128" s="837"/>
      <c r="BF128" s="814" t="s">
        <v>393</v>
      </c>
      <c r="BG128" s="815"/>
      <c r="BH128" s="815"/>
      <c r="BI128" s="815"/>
      <c r="BJ128" s="815"/>
      <c r="BK128" s="815"/>
      <c r="BL128" s="838"/>
      <c r="BM128" s="814">
        <v>13.01</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496</v>
      </c>
      <c r="CQ128" s="758"/>
      <c r="CR128" s="758"/>
      <c r="CS128" s="758"/>
      <c r="CT128" s="758"/>
      <c r="CU128" s="758"/>
      <c r="CV128" s="758"/>
      <c r="CW128" s="758"/>
      <c r="CX128" s="758"/>
      <c r="CY128" s="758"/>
      <c r="CZ128" s="758"/>
      <c r="DA128" s="758"/>
      <c r="DB128" s="758"/>
      <c r="DC128" s="758"/>
      <c r="DD128" s="758"/>
      <c r="DE128" s="758"/>
      <c r="DF128" s="759"/>
      <c r="DG128" s="818">
        <v>14022</v>
      </c>
      <c r="DH128" s="819"/>
      <c r="DI128" s="819"/>
      <c r="DJ128" s="819"/>
      <c r="DK128" s="819"/>
      <c r="DL128" s="819">
        <v>13063</v>
      </c>
      <c r="DM128" s="819"/>
      <c r="DN128" s="819"/>
      <c r="DO128" s="819"/>
      <c r="DP128" s="819"/>
      <c r="DQ128" s="819">
        <v>12194</v>
      </c>
      <c r="DR128" s="819"/>
      <c r="DS128" s="819"/>
      <c r="DT128" s="819"/>
      <c r="DU128" s="819"/>
      <c r="DV128" s="820">
        <v>0.1</v>
      </c>
      <c r="DW128" s="820"/>
      <c r="DX128" s="820"/>
      <c r="DY128" s="820"/>
      <c r="DZ128" s="821"/>
    </row>
    <row r="129" spans="1:131" s="226" customFormat="1" ht="26.25" customHeight="1" x14ac:dyDescent="0.15">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12373770</v>
      </c>
      <c r="AB129" s="808"/>
      <c r="AC129" s="808"/>
      <c r="AD129" s="808"/>
      <c r="AE129" s="809"/>
      <c r="AF129" s="810">
        <v>12424616</v>
      </c>
      <c r="AG129" s="808"/>
      <c r="AH129" s="808"/>
      <c r="AI129" s="808"/>
      <c r="AJ129" s="809"/>
      <c r="AK129" s="810">
        <v>12390597</v>
      </c>
      <c r="AL129" s="808"/>
      <c r="AM129" s="808"/>
      <c r="AN129" s="808"/>
      <c r="AO129" s="809"/>
      <c r="AP129" s="811"/>
      <c r="AQ129" s="812"/>
      <c r="AR129" s="812"/>
      <c r="AS129" s="812"/>
      <c r="AT129" s="813"/>
      <c r="AU129" s="229"/>
      <c r="AV129" s="229"/>
      <c r="AW129" s="229"/>
      <c r="AX129" s="779" t="s">
        <v>498</v>
      </c>
      <c r="AY129" s="780"/>
      <c r="AZ129" s="780"/>
      <c r="BA129" s="780"/>
      <c r="BB129" s="780"/>
      <c r="BC129" s="780"/>
      <c r="BD129" s="780"/>
      <c r="BE129" s="781"/>
      <c r="BF129" s="798" t="s">
        <v>129</v>
      </c>
      <c r="BG129" s="799"/>
      <c r="BH129" s="799"/>
      <c r="BI129" s="799"/>
      <c r="BJ129" s="799"/>
      <c r="BK129" s="799"/>
      <c r="BL129" s="800"/>
      <c r="BM129" s="798">
        <v>18.010000000000002</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2910080</v>
      </c>
      <c r="AB130" s="808"/>
      <c r="AC130" s="808"/>
      <c r="AD130" s="808"/>
      <c r="AE130" s="809"/>
      <c r="AF130" s="810">
        <v>2905587</v>
      </c>
      <c r="AG130" s="808"/>
      <c r="AH130" s="808"/>
      <c r="AI130" s="808"/>
      <c r="AJ130" s="809"/>
      <c r="AK130" s="810">
        <v>2612182</v>
      </c>
      <c r="AL130" s="808"/>
      <c r="AM130" s="808"/>
      <c r="AN130" s="808"/>
      <c r="AO130" s="809"/>
      <c r="AP130" s="811"/>
      <c r="AQ130" s="812"/>
      <c r="AR130" s="812"/>
      <c r="AS130" s="812"/>
      <c r="AT130" s="813"/>
      <c r="AU130" s="229"/>
      <c r="AV130" s="229"/>
      <c r="AW130" s="229"/>
      <c r="AX130" s="779" t="s">
        <v>501</v>
      </c>
      <c r="AY130" s="780"/>
      <c r="AZ130" s="780"/>
      <c r="BA130" s="780"/>
      <c r="BB130" s="780"/>
      <c r="BC130" s="780"/>
      <c r="BD130" s="780"/>
      <c r="BE130" s="781"/>
      <c r="BF130" s="782">
        <v>-1.8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9463690</v>
      </c>
      <c r="AB131" s="792"/>
      <c r="AC131" s="792"/>
      <c r="AD131" s="792"/>
      <c r="AE131" s="793"/>
      <c r="AF131" s="794">
        <v>9519029</v>
      </c>
      <c r="AG131" s="792"/>
      <c r="AH131" s="792"/>
      <c r="AI131" s="792"/>
      <c r="AJ131" s="793"/>
      <c r="AK131" s="794">
        <v>9778415</v>
      </c>
      <c r="AL131" s="792"/>
      <c r="AM131" s="792"/>
      <c r="AN131" s="792"/>
      <c r="AO131" s="793"/>
      <c r="AP131" s="795"/>
      <c r="AQ131" s="796"/>
      <c r="AR131" s="796"/>
      <c r="AS131" s="796"/>
      <c r="AT131" s="797"/>
      <c r="AU131" s="229"/>
      <c r="AV131" s="229"/>
      <c r="AW131" s="229"/>
      <c r="AX131" s="757" t="s">
        <v>503</v>
      </c>
      <c r="AY131" s="758"/>
      <c r="AZ131" s="758"/>
      <c r="BA131" s="758"/>
      <c r="BB131" s="758"/>
      <c r="BC131" s="758"/>
      <c r="BD131" s="758"/>
      <c r="BE131" s="759"/>
      <c r="BF131" s="760" t="s">
        <v>393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-2.9647632160000001</v>
      </c>
      <c r="AB132" s="773"/>
      <c r="AC132" s="773"/>
      <c r="AD132" s="773"/>
      <c r="AE132" s="774"/>
      <c r="AF132" s="775">
        <v>-2.8923748420000002</v>
      </c>
      <c r="AG132" s="773"/>
      <c r="AH132" s="773"/>
      <c r="AI132" s="773"/>
      <c r="AJ132" s="774"/>
      <c r="AK132" s="775">
        <v>0.25912174900000001</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-2.1</v>
      </c>
      <c r="AB133" s="752"/>
      <c r="AC133" s="752"/>
      <c r="AD133" s="752"/>
      <c r="AE133" s="753"/>
      <c r="AF133" s="751">
        <v>-2.8</v>
      </c>
      <c r="AG133" s="752"/>
      <c r="AH133" s="752"/>
      <c r="AI133" s="752"/>
      <c r="AJ133" s="753"/>
      <c r="AK133" s="751">
        <v>-1.8</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BWQ5288W9Sv/RoXBibzy1Je1udAUrux7Hlyy7roM0J3z/lRWbkV+OrNq3sCu/hDuB/oQLDELD/eXnlZiJwtw==" saltValue="mlaaawLZce7ThmXG/kZnY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X50" zoomScale="85" zoomScaleNormal="85" zoomScaleSheetLayoutView="85" workbookViewId="0">
      <selection activeCell="CJ97" sqref="CJ97"/>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6"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irrwAZeS//NCYHEV000BJOyyuMgkBcTetHKb3dHAWIkB+8uEcW9uveUc+xw7gIyewXIo/wVaDwk4+zfVXw4tA==" saltValue="zhDkNgSbJQeollYmKntE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515</v>
      </c>
      <c r="AL9" s="1159"/>
      <c r="AM9" s="1159"/>
      <c r="AN9" s="1160"/>
      <c r="AO9" s="277">
        <v>3049454</v>
      </c>
      <c r="AP9" s="277">
        <v>115848</v>
      </c>
      <c r="AQ9" s="278">
        <v>95193</v>
      </c>
      <c r="AR9" s="279">
        <v>21.7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516</v>
      </c>
      <c r="AL10" s="1159"/>
      <c r="AM10" s="1159"/>
      <c r="AN10" s="1160"/>
      <c r="AO10" s="280">
        <v>31905</v>
      </c>
      <c r="AP10" s="280">
        <v>1212</v>
      </c>
      <c r="AQ10" s="281">
        <v>9197</v>
      </c>
      <c r="AR10" s="282">
        <v>-86.8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517</v>
      </c>
      <c r="AL11" s="1159"/>
      <c r="AM11" s="1159"/>
      <c r="AN11" s="1160"/>
      <c r="AO11" s="280">
        <v>93917</v>
      </c>
      <c r="AP11" s="280">
        <v>3568</v>
      </c>
      <c r="AQ11" s="281">
        <v>1724</v>
      </c>
      <c r="AR11" s="282">
        <v>107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518</v>
      </c>
      <c r="AL12" s="1159"/>
      <c r="AM12" s="1159"/>
      <c r="AN12" s="1160"/>
      <c r="AO12" s="280" t="s">
        <v>519</v>
      </c>
      <c r="AP12" s="280" t="s">
        <v>519</v>
      </c>
      <c r="AQ12" s="281">
        <v>4</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520</v>
      </c>
      <c r="AL13" s="1159"/>
      <c r="AM13" s="1159"/>
      <c r="AN13" s="1160"/>
      <c r="AO13" s="280">
        <v>206308</v>
      </c>
      <c r="AP13" s="280">
        <v>7838</v>
      </c>
      <c r="AQ13" s="281">
        <v>3651</v>
      </c>
      <c r="AR13" s="282">
        <v>114.7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521</v>
      </c>
      <c r="AL14" s="1159"/>
      <c r="AM14" s="1159"/>
      <c r="AN14" s="1160"/>
      <c r="AO14" s="280">
        <v>1500</v>
      </c>
      <c r="AP14" s="280">
        <v>57</v>
      </c>
      <c r="AQ14" s="281">
        <v>2581</v>
      </c>
      <c r="AR14" s="282">
        <v>-97.8</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522</v>
      </c>
      <c r="AL15" s="1162"/>
      <c r="AM15" s="1162"/>
      <c r="AN15" s="1163"/>
      <c r="AO15" s="280">
        <v>-194452</v>
      </c>
      <c r="AP15" s="280">
        <v>-7387</v>
      </c>
      <c r="AQ15" s="281">
        <v>-7170</v>
      </c>
      <c r="AR15" s="282">
        <v>3</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187</v>
      </c>
      <c r="AL16" s="1162"/>
      <c r="AM16" s="1162"/>
      <c r="AN16" s="1163"/>
      <c r="AO16" s="280">
        <v>3188632</v>
      </c>
      <c r="AP16" s="280">
        <v>121135</v>
      </c>
      <c r="AQ16" s="281">
        <v>105180</v>
      </c>
      <c r="AR16" s="282">
        <v>15.2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527</v>
      </c>
      <c r="AL21" s="1165"/>
      <c r="AM21" s="1165"/>
      <c r="AN21" s="1166"/>
      <c r="AO21" s="293">
        <v>11.4</v>
      </c>
      <c r="AP21" s="294">
        <v>9.98</v>
      </c>
      <c r="AQ21" s="295">
        <v>1.42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528</v>
      </c>
      <c r="AL22" s="1165"/>
      <c r="AM22" s="1165"/>
      <c r="AN22" s="1166"/>
      <c r="AO22" s="298">
        <v>99.7</v>
      </c>
      <c r="AP22" s="299">
        <v>97.3</v>
      </c>
      <c r="AQ22" s="300">
        <v>2.4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529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532</v>
      </c>
      <c r="AL32" s="1149"/>
      <c r="AM32" s="1149"/>
      <c r="AN32" s="1150"/>
      <c r="AO32" s="308">
        <v>2006209</v>
      </c>
      <c r="AP32" s="308">
        <v>76215</v>
      </c>
      <c r="AQ32" s="309">
        <v>67244</v>
      </c>
      <c r="AR32" s="310">
        <v>13.3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533</v>
      </c>
      <c r="AL33" s="1149"/>
      <c r="AM33" s="1149"/>
      <c r="AN33" s="1150"/>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534</v>
      </c>
      <c r="AL34" s="1149"/>
      <c r="AM34" s="1149"/>
      <c r="AN34" s="1150"/>
      <c r="AO34" s="308" t="s">
        <v>519</v>
      </c>
      <c r="AP34" s="308" t="s">
        <v>519</v>
      </c>
      <c r="AQ34" s="309">
        <v>8</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535</v>
      </c>
      <c r="AL35" s="1149"/>
      <c r="AM35" s="1149"/>
      <c r="AN35" s="1150"/>
      <c r="AO35" s="308">
        <v>718210</v>
      </c>
      <c r="AP35" s="308">
        <v>27285</v>
      </c>
      <c r="AQ35" s="309">
        <v>18547</v>
      </c>
      <c r="AR35" s="310">
        <v>47.1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536</v>
      </c>
      <c r="AL36" s="1149"/>
      <c r="AM36" s="1149"/>
      <c r="AN36" s="1150"/>
      <c r="AO36" s="308" t="s">
        <v>519</v>
      </c>
      <c r="AP36" s="308" t="s">
        <v>519</v>
      </c>
      <c r="AQ36" s="309">
        <v>2991</v>
      </c>
      <c r="AR36" s="310" t="s">
        <v>519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537</v>
      </c>
      <c r="AL37" s="1149"/>
      <c r="AM37" s="1149"/>
      <c r="AN37" s="1150"/>
      <c r="AO37" s="308">
        <v>49</v>
      </c>
      <c r="AP37" s="308">
        <v>2</v>
      </c>
      <c r="AQ37" s="309">
        <v>670</v>
      </c>
      <c r="AR37" s="310">
        <v>-99.7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538</v>
      </c>
      <c r="AL38" s="1152"/>
      <c r="AM38" s="1152"/>
      <c r="AN38" s="1153"/>
      <c r="AO38" s="311">
        <v>867</v>
      </c>
      <c r="AP38" s="311">
        <v>33</v>
      </c>
      <c r="AQ38" s="312">
        <v>2</v>
      </c>
      <c r="AR38" s="300">
        <v>1550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539</v>
      </c>
      <c r="AL39" s="1152"/>
      <c r="AM39" s="1152"/>
      <c r="AN39" s="1153"/>
      <c r="AO39" s="308">
        <v>-87815</v>
      </c>
      <c r="AP39" s="308">
        <v>-3336</v>
      </c>
      <c r="AQ39" s="309">
        <v>-3165</v>
      </c>
      <c r="AR39" s="310">
        <v>5.4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540</v>
      </c>
      <c r="AL40" s="1149"/>
      <c r="AM40" s="1149"/>
      <c r="AN40" s="1150"/>
      <c r="AO40" s="308">
        <v>-2612182</v>
      </c>
      <c r="AP40" s="308">
        <v>-99236</v>
      </c>
      <c r="AQ40" s="309">
        <v>-61701</v>
      </c>
      <c r="AR40" s="310">
        <v>60.8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299</v>
      </c>
      <c r="AL41" s="1155"/>
      <c r="AM41" s="1155"/>
      <c r="AN41" s="1156"/>
      <c r="AO41" s="308">
        <v>25338</v>
      </c>
      <c r="AP41" s="308">
        <v>963</v>
      </c>
      <c r="AQ41" s="309">
        <v>24597</v>
      </c>
      <c r="AR41" s="310">
        <v>-96.1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510</v>
      </c>
      <c r="AN49" s="1143" t="s">
        <v>544</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3527451</v>
      </c>
      <c r="AN51" s="330">
        <v>123827</v>
      </c>
      <c r="AO51" s="331">
        <v>6.4</v>
      </c>
      <c r="AP51" s="332">
        <v>85042</v>
      </c>
      <c r="AQ51" s="333">
        <v>7.8</v>
      </c>
      <c r="AR51" s="334">
        <v>-1.4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2386064</v>
      </c>
      <c r="AN52" s="338">
        <v>83760</v>
      </c>
      <c r="AO52" s="339">
        <v>14.7</v>
      </c>
      <c r="AP52" s="340">
        <v>50806</v>
      </c>
      <c r="AQ52" s="341">
        <v>10.1</v>
      </c>
      <c r="AR52" s="342">
        <v>4.5999999999999996</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2774221</v>
      </c>
      <c r="AN53" s="330">
        <v>99143</v>
      </c>
      <c r="AO53" s="331">
        <v>-19.899999999999999</v>
      </c>
      <c r="AP53" s="332">
        <v>83774</v>
      </c>
      <c r="AQ53" s="333">
        <v>-1.5</v>
      </c>
      <c r="AR53" s="334">
        <v>-18.399999999999999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1990640</v>
      </c>
      <c r="AN54" s="338">
        <v>71140</v>
      </c>
      <c r="AO54" s="339">
        <v>-15.1</v>
      </c>
      <c r="AP54" s="340">
        <v>52179</v>
      </c>
      <c r="AQ54" s="341">
        <v>2.7</v>
      </c>
      <c r="AR54" s="342">
        <v>-17.8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3706696</v>
      </c>
      <c r="AN55" s="330">
        <v>134971</v>
      </c>
      <c r="AO55" s="331">
        <v>36.1</v>
      </c>
      <c r="AP55" s="332">
        <v>132981</v>
      </c>
      <c r="AQ55" s="333">
        <v>58.7</v>
      </c>
      <c r="AR55" s="334">
        <v>-22.6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2432166</v>
      </c>
      <c r="AN56" s="338">
        <v>88562</v>
      </c>
      <c r="AO56" s="339">
        <v>24.5</v>
      </c>
      <c r="AP56" s="340">
        <v>56973</v>
      </c>
      <c r="AQ56" s="341">
        <v>9.1999999999999993</v>
      </c>
      <c r="AR56" s="342">
        <v>15.3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3777357</v>
      </c>
      <c r="AN57" s="330">
        <v>139912</v>
      </c>
      <c r="AO57" s="331">
        <v>3.7</v>
      </c>
      <c r="AP57" s="332">
        <v>128523</v>
      </c>
      <c r="AQ57" s="333">
        <v>-3.4</v>
      </c>
      <c r="AR57" s="334">
        <v>7.1</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2650152</v>
      </c>
      <c r="AN58" s="338">
        <v>98161</v>
      </c>
      <c r="AO58" s="339">
        <v>10.8</v>
      </c>
      <c r="AP58" s="340">
        <v>56792</v>
      </c>
      <c r="AQ58" s="341">
        <v>-0.3</v>
      </c>
      <c r="AR58" s="342">
        <v>11.1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2371744</v>
      </c>
      <c r="AN59" s="330">
        <v>90102</v>
      </c>
      <c r="AO59" s="331">
        <v>-35.6</v>
      </c>
      <c r="AP59" s="332">
        <v>92919</v>
      </c>
      <c r="AQ59" s="333">
        <v>-27.7</v>
      </c>
      <c r="AR59" s="334">
        <v>-7.9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1247992</v>
      </c>
      <c r="AN60" s="338">
        <v>47411</v>
      </c>
      <c r="AO60" s="339">
        <v>-51.7</v>
      </c>
      <c r="AP60" s="340">
        <v>54128</v>
      </c>
      <c r="AQ60" s="341">
        <v>-4.7</v>
      </c>
      <c r="AR60" s="342">
        <v>-47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3231494</v>
      </c>
      <c r="AN61" s="345">
        <v>117591</v>
      </c>
      <c r="AO61" s="346">
        <v>-1.9</v>
      </c>
      <c r="AP61" s="347">
        <v>104648</v>
      </c>
      <c r="AQ61" s="348">
        <v>6.8</v>
      </c>
      <c r="AR61" s="334">
        <v>-8.6999999999999993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2141403</v>
      </c>
      <c r="AN62" s="338">
        <v>77807</v>
      </c>
      <c r="AO62" s="339">
        <v>-3.4</v>
      </c>
      <c r="AP62" s="340">
        <v>54176</v>
      </c>
      <c r="AQ62" s="341">
        <v>3.4</v>
      </c>
      <c r="AR62" s="342">
        <v>-6.8</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etjQnmUc4wCcUK4T0ct0gxW/ObXzwDVjo1So69g2/6OhmvU6iAUPOXYP//AA4iDpHpu/THdX1ev2WY8wX8EFpA==" saltValue="Gqy6x6jNx1wR3RHpyI7r7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61" zoomScale="70" zoomScaleNormal="70" zoomScaleSheetLayoutView="55" workbookViewId="0">
      <selection activeCell="BJ101" sqref="BJ101"/>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0" spans="125:125" ht="13.5" hidden="1" customHeight="1" x14ac:dyDescent="0.15"/>
    <row r="121" spans="125:125" ht="13.5" hidden="1" customHeight="1" x14ac:dyDescent="0.15">
      <c r="DU121" s="255"/>
    </row>
  </sheetData>
  <sheetProtection algorithmName="SHA-512" hashValue="mK6DK30oCAwkxMF/Eszu18BrNSl2G2g13mqGjZOUCNsL3YdzS7pLPl1a4ofA/2Nu76lOoSrrtYeRKB+KOnZVAg==" saltValue="tTT6kENNY0OcgCbaIti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Xyek4jPgUYZtlrTYe9N6Jb5/5zHfjzOYpwKYQpwfZW8o2P3AS1VFq/bNKhwUnZ4MDQc30xouNtrY+Cj/hWD8bg==" saltValue="pSlKbIOnPIYCuh3N3tJ2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6"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7" t="s">
        <v>3</v>
      </c>
      <c r="D47" s="1167"/>
      <c r="E47" s="1168"/>
      <c r="F47" s="11">
        <v>23.17</v>
      </c>
      <c r="G47" s="12">
        <v>24.64</v>
      </c>
      <c r="H47" s="12">
        <v>24.18</v>
      </c>
      <c r="I47" s="12">
        <v>26.25</v>
      </c>
      <c r="J47" s="13">
        <v>23.72</v>
      </c>
    </row>
    <row r="48" spans="2:10" ht="57.75" customHeight="1" x14ac:dyDescent="0.15">
      <c r="B48" s="14"/>
      <c r="C48" s="1169" t="s">
        <v>4</v>
      </c>
      <c r="D48" s="1169"/>
      <c r="E48" s="1170"/>
      <c r="F48" s="15">
        <v>6.93</v>
      </c>
      <c r="G48" s="16">
        <v>7.01</v>
      </c>
      <c r="H48" s="16">
        <v>8.52</v>
      </c>
      <c r="I48" s="16">
        <v>6.79</v>
      </c>
      <c r="J48" s="17">
        <v>9.5399999999999991</v>
      </c>
    </row>
    <row r="49" spans="2:10" ht="57.75" customHeight="1" thickBot="1" x14ac:dyDescent="0.2">
      <c r="B49" s="18"/>
      <c r="C49" s="1171" t="s">
        <v>5</v>
      </c>
      <c r="D49" s="1171"/>
      <c r="E49" s="1172"/>
      <c r="F49" s="19">
        <v>10.18</v>
      </c>
      <c r="G49" s="20">
        <v>9.85</v>
      </c>
      <c r="H49" s="20">
        <v>8.9700000000000006</v>
      </c>
      <c r="I49" s="20">
        <v>8.75</v>
      </c>
      <c r="J49" s="21">
        <v>7.86</v>
      </c>
    </row>
    <row r="50" spans="2:10" x14ac:dyDescent="0.15"/>
  </sheetData>
  <sheetProtection algorithmName="SHA-512" hashValue="6eQ1EJPIqKqtfEkfcdg46qIxRiGzjKymB7DtQlD/+2MhsWDst5bLRfF1/gwCjXXbBNa3LkK6XLnoHYVBi+eHsw==" saltValue="AtmKJgqU0xr+5ioHR84W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朝長　一幸</cp:lastModifiedBy>
  <cp:lastPrinted>2023-03-17T08:02:30Z</cp:lastPrinted>
  <dcterms:created xsi:type="dcterms:W3CDTF">2023-02-20T07:26:02Z</dcterms:created>
  <dcterms:modified xsi:type="dcterms:W3CDTF">2023-10-17T23:42:20Z</dcterms:modified>
  <cp:category/>
</cp:coreProperties>
</file>