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PF\xa715_redirect\ogata-yuuki\Downloads\"/>
    </mc:Choice>
  </mc:AlternateContent>
  <bookViews>
    <workbookView xWindow="0" yWindow="0" windowWidth="20490"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<sst xmlns="http://schemas.openxmlformats.org/spreadsheetml/2006/main" count="1071" uniqueCount="602">
  <si>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</si>
  <si>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</si>
  <si>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</si>
  <si>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</si>
  <si>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</si>
  <si>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</si>
  <si>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</si>
  <si>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</si>
  <si>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</si>
  <si>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</si>
  <si>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</si>
  <si>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</si>
  <si>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</si>
  <si>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</si>
  <si>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</si>
  <si>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</si>
  <si>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</si>
  <si>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</si>
  <si>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</si>
  <si>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</si>
  <si>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</si>
  <si>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</si>
  <si>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</si>
  <si>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</si>
  <si>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</si>
  <si>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</si>
  <si>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</si>
  <si>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</si>
  <si>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</si>
  <si>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</si>
  <si>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</si>
  <si>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</si>
  <si>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</si>
  <si>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</si>
  <si>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</si>
  <si>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</si>
  <si>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</si>
  <si>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</si>
  <si>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</si>
  <si>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</si>
  <si>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</si>
  <si>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</si>
  <si>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</si>
  <si>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</si>
  <si>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</si>
  <si>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</si>
  <si>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</si>
  <si>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</si>
  <si>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</si>
  <si>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</si>
  <si>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</si>
  <si>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</si>
  <si>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</si>
  <si>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</si>
  <si>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</si>
  <si>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</si>
  <si>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</si>
  <si>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</si>
  <si>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</si>
  <si>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</si>
  <si>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</si>
  <si>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</si>
  <si>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</si>
  <si>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</si>
  <si>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</si>
  <si>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</si>
  <si>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</si>
  <si>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</si>
  <si>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</si>
  <si>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</si>
  <si>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</si>
  <si>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</si>
  <si>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</si>
  <si>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</si>
  <si>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</si>
  <si>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</si>
  <si>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</si>
  <si>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</si>
  <si>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</si>
  <si>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</si>
  <si>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</si>
  <si>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</si>
  <si>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</si>
  <si>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</si>
  <si>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</si>
  <si>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</si>
  <si>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</si>
  <si>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</si>
  <si>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</si>
  <si>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</si>
  <si>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</si>
  <si>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</si>
  <si>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</si>
  <si>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</si>
  <si>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</si>
  <si>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</si>
  <si>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</si>
  <si>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</si>
  <si>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西海市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</si>
  <si>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</si>
  <si>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</si>
  <si>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</si>
  <si>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</si>
  <si>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</si>
  <si>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</si>
  <si>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</si>
  <si>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</si>
  <si>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</si>
  <si>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</si>
  <si>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</si>
  <si>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</si>
  <si>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</si>
  <si>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</si>
  <si>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</si>
  <si>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</si>
  <si>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</si>
  <si>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</si>
  <si>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</si>
  <si>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</si>
  <si>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</si>
  <si>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</si>
  <si>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</si>
  <si>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</si>
  <si>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</si>
  <si>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</si>
  <si>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</si>
  <si>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</si>
  <si>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</si>
  <si>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</si>
  <si>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</si>
  <si>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</si>
  <si>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</si>
  <si>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</si>
  <si>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</si>
  <si>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</si>
  <si>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</si>
  <si>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</si>
  <si>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</si>
  <si>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</si>
  <si>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</si>
  <si>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</si>
  <si>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</si>
  <si>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</si>
  <si>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</si>
  <si>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</si>
  <si>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</si>
  <si>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</si>
  <si>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</si>
  <si>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</si>
  <si>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</si>
  <si>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</si>
  <si>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</si>
  <si>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</si>
  <si>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</si>
  <si>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</si>
  <si>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</si>
  <si>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</si>
  <si>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</si>
  <si>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</si>
  <si>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</si>
  <si>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</si>
  <si>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</si>
  <si>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</si>
  <si>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</si>
  <si>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</si>
  <si>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</si>
  <si>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</si>
  <si>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</si>
  <si>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</si>
  <si>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</si>
  <si>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</si>
  <si>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</si>
  <si>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</si>
  <si>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</si>
  <si>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</si>
  <si>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</si>
  <si>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</si>
  <si>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</si>
  <si>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</si>
  <si>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</si>
  <si>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</si>
  <si>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</si>
  <si>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</si>
  <si>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</si>
  <si>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</si>
  <si>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</si>
  <si>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</si>
  <si>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</si>
  <si>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</si>
  <si>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</si>
  <si>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</si>
  <si>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</si>
  <si>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</si>
  <si>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</si>
  <si>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</si>
  <si>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</si>
  <si>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</si>
  <si>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</si>
  <si>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</si>
  <si>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</si>
  <si>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</si>
  <si>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</si>
  <si>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</si>
  <si>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</si>
  <si>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</si>
  <si>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</si>
  <si>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</si>
  <si>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</si>
  <si>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</si>
  <si>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</si>
  <si>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</si>
  <si>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</si>
  <si>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</si>
  <si>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</si>
  <si>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長崎県西海市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</si>
  <si>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</si>
  <si>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</si>
  <si>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</si>
  <si>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</si>
  <si>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</si>
  <si>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</si>
  <si>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</si>
  <si>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</si>
  <si>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</si>
  <si>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</si>
  <si>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</si>
  <si>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</si>
  <si>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</si>
  <si>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</si>
  <si>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</si>
  <si>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</si>
  <si>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</si>
  <si>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</si>
  <si>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</si>
  <si>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</si>
  <si>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</si>
  <si>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</si>
  <si>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</si>
  <si>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</si>
  <si>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</si>
  <si>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</si>
  <si>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</si>
  <si>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</si>
  <si>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</si>
  <si>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</si>
  <si>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</si>
  <si>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</si>
  <si>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</si>
  <si>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</si>
  <si>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</si>
  <si>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</si>
  <si>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</si>
  <si>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</si>
  <si>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</si>
  <si>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</si>
  <si>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</si>
  <si>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</si>
  <si>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</si>
  <si>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</si>
  <si>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</si>
  <si>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</si>
  <si>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</si>
  <si>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</si>
  <si>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</si>
  <si>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</si>
  <si>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</si>
  <si>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</si>
  <si>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</si>
  <si>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</si>
  <si>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</si>
  <si>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</si>
  <si>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</si>
  <si>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</si>
  <si>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</si>
  <si>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</si>
  <si>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</si>
  <si>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</si>
  <si>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</si>
  <si>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</si>
  <si>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</si>
  <si>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</si>
  <si>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</si>
  <si>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</si>
  <si>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</si>
  <si>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</si>
  <si>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</si>
  <si>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</si>
  <si>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</si>
  <si>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</si>
  <si>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</si>
  <si>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</si>
  <si>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</si>
  <si>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</si>
  <si>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</si>
  <si>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</si>
  <si>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</si>
  <si>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</si>
  <si>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</si>
  <si>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</si>
  <si>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</si>
  <si>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</si>
  <si>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</si>
  <si>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</si>
  <si>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</si>
  <si>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</si>
  <si>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</si>
  <si>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</si>
  <si>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</si>
  <si>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</si>
  <si>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</si>
  <si>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</si>
  <si>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</si>
  <si>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</si>
  <si>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</si>
  <si>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</si>
  <si>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</si>
  <si>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</si>
  <si>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</si>
  <si>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</si>
  <si>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</si>
  <si>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</si>
  <si>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</si>
  <si>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</si>
  <si>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</si>
  <si>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</si>
  <si>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</si>
  <si>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</si>
  <si>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</si>
  <si>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</si>
  <si>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</si>
  <si>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</si>
  <si>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</si>
  <si>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</si>
  <si>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</si>
  <si>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</si>
  <si>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</si>
  <si>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</si>
  <si>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</si>
  <si>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</si>
  <si>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</si>
  <si>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</si>
  <si>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</si>
  <si>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</si>
  <si>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</si>
  <si>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</si>
  <si>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</si>
  <si>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</si>
  <si>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</si>
  <si>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</si>
  <si>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</si>
  <si>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</si>
  <si>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</si>
  <si>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</si>
  <si>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</si>
  <si>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</si>
  <si>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</si>
  <si>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</si>
  <si>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</si>
  <si>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</si>
  <si>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</si>
  <si>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</si>
  <si>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</si>
  <si>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</si>
  <si>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</si>
  <si>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</si>
  <si>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</si>
  <si>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</si>
  <si>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</si>
  <si>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長崎県西海市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</si>
  <si>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</si>
  <si>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</si>
  <si>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</si>
  <si>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</si>
  <si>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</si>
  <si>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</si>
  <si>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</si>
  <si>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</si>
  <si>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</si>
  <si>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</si>
  <si>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</si>
  <si>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</si>
  <si>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</si>
  <si>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</si>
  <si>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</si>
  <si>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</si>
  <si>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</si>
  <si>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</si>
  <si>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</si>
  <si>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</si>
  <si>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</si>
  <si>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</si>
  <si>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</si>
  <si>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</si>
  <si>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</si>
  <si>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</si>
  <si>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</si>
  <si>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</si>
  <si>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</si>
  <si>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</si>
  <si>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</si>
  <si>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</si>
  <si>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</si>
  <si>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</si>
  <si>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</si>
  <si>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</si>
  <si>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</si>
  <si>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</si>
  <si>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</si>
  <si>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</si>
  <si>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</si>
  <si>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下水道事業特別会計</t>
    <phoneticPr fontId="5"/>
  </si>
  <si>
    <t>交通船特別会計</t>
    <phoneticPr fontId="5"/>
  </si>
  <si>
    <t>法非適用企業</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</si>
  <si>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</si>
  <si>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</si>
  <si>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</si>
  <si>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</si>
  <si>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</si>
  <si>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</si>
  <si>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</si>
  <si>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</si>
  <si>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</si>
  <si>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</si>
  <si>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</si>
  <si>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</si>
  <si>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</si>
  <si>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</si>
  <si>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</si>
  <si>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</si>
  <si>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</si>
  <si>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</si>
  <si>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</si>
  <si>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</si>
  <si>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</si>
  <si>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</si>
  <si>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</si>
  <si>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</si>
  <si>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</si>
  <si>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</si>
  <si>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</si>
  <si>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</si>
  <si>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</si>
  <si>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</si>
  <si>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</si>
  <si>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</si>
  <si>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</si>
  <si>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</si>
  <si>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</si>
  <si>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</si>
  <si>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</si>
  <si>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</si>
  <si>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</si>
  <si>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</si>
  <si>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</si>
  <si>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</si>
  <si>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</si>
  <si>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</si>
  <si>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</si>
  <si>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</si>
  <si>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</si>
  <si>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</si>
  <si>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</si>
  <si>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</si>
  <si>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</si>
  <si>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</si>
  <si>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</si>
  <si>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</si>
  <si>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</si>
  <si>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</si>
  <si>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</si>
  <si>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</si>
  <si>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</si>
  <si>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</si>
  <si>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</si>
  <si>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</si>
  <si>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</si>
  <si>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</si>
  <si>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</si>
  <si>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</si>
  <si>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</si>
  <si>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</si>
  <si>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</si>
  <si>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</si>
  <si>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</si>
  <si>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</si>
  <si>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</si>
  <si>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</si>
  <si>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</si>
  <si>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</si>
  <si>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</si>
  <si>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</si>
  <si>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</si>
  <si>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</si>
  <si>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</si>
  <si>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</si>
  <si>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</si>
  <si>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</si>
  <si>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</si>
  <si>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</si>
  <si>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</si>
  <si>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</si>
  <si>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</si>
  <si>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</si>
  <si>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</si>
  <si>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</si>
  <si>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</si>
  <si>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</si>
  <si>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</si>
  <si>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</si>
  <si>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</si>
  <si>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</si>
  <si>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</si>
  <si>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</si>
  <si>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</si>
  <si>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</si>
  <si>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</si>
  <si>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</si>
  <si>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</si>
  <si>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</si>
  <si>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</si>
  <si>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</si>
  <si>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</si>
  <si>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</si>
  <si>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</si>
  <si>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</si>
  <si>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</si>
  <si>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</si>
  <si>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</si>
  <si>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</si>
  <si>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</si>
  <si>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</si>
  <si>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</si>
  <si>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</si>
  <si>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</si>
  <si>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</si>
  <si>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</si>
  <si>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</si>
  <si>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</si>
  <si>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</si>
  <si>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</si>
  <si>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</si>
  <si>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</si>
  <si>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</si>
  <si>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</si>
  <si>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</si>
  <si>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</si>
  <si>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</si>
  <si>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</si>
  <si>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</si>
  <si>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</si>
  <si>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</si>
  <si>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</si>
  <si>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</si>
  <si>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</si>
  <si>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</si>
  <si>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</si>
  <si>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</si>
  <si>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</si>
  <si>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</si>
  <si>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工業用水道事業会計</t>
  </si>
  <si>
    <t>下水道事業特別会計</t>
  </si>
  <si>
    <t>国民健康保険特別会計</t>
  </si>
  <si>
    <t>介護保険特別会計</t>
  </si>
  <si>
    <t>交通船特別会計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</si>
  <si>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</si>
  <si>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</si>
  <si>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</si>
  <si>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</si>
  <si>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</si>
  <si>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</si>
  <si>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</si>
  <si>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</si>
  <si>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</si>
  <si>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phoneticPr fontId="2"/>
  </si>
  <si>
    <t>長崎県林業公社</t>
    <rPh sb="0" eb="3">
      <t>ナガサキケン</t>
    </rPh>
    <rPh sb="3" eb="5">
      <t>リンギョウ</t>
    </rPh>
    <rPh sb="5" eb="7">
      <t>コウシャ</t>
    </rPh>
    <phoneticPr fontId="2"/>
  </si>
  <si>
    <t>長崎県市町村総合事務組合（一般会計）</t>
    <rPh sb="0" eb="2">
      <t>ナガサキ</t>
    </rPh>
    <rPh sb="2" eb="3">
      <t>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</si>
  <si>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</si>
  <si>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</si>
  <si>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長崎県市町村総合事務組合（公平委員会事業特別会計）</t>
    <rPh sb="0" eb="2">
      <t>ナガサキ</t>
    </rPh>
    <rPh sb="2" eb="3">
      <t>ケン</t>
    </rPh>
    <rPh sb="3" eb="6">
      <t>シチョウソン</t>
    </rPh>
    <rPh sb="6" eb="8">
      <t>ソウゴウ</t>
    </rPh>
    <rPh sb="8" eb="10">
      <t>ジム</t>
    </rPh>
    <rPh sb="10" eb="12">
      <t>クミアイ</t>
    </rPh>
    <rPh sb="13" eb="15">
      <t>コウヘイ</t>
    </rPh>
    <rPh sb="15" eb="18">
      <t>イインカイ</t>
    </rPh>
    <rPh sb="18" eb="20">
      <t>ジギョウ</t>
    </rPh>
    <rPh sb="20" eb="22">
      <t>トクベツ</t>
    </rPh>
    <rPh sb="22" eb="24">
      <t>カイケイ</t>
    </rPh>
    <phoneticPr fontId="2"/>
  </si>
  <si>
    <t>長崎県市町村総合事務組合（行政不服審査会事業特別会計）</t>
    <rPh sb="0" eb="2">
      <t>ナガサキ</t>
    </rPh>
    <rPh sb="2" eb="3">
      <t>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2"/>
  </si>
  <si>
    <t>長崎県市町村総合事務組合（交通災害共済事業特別会計）</t>
    <rPh sb="0" eb="2">
      <t>ナガサキ</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</si>
  <si>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長崎県後期高齢者医療広域連合（後期高齢者医療特別会計）</t>
    <rPh sb="0" eb="2">
      <t>ナガサキ</t>
    </rPh>
    <rPh sb="2" eb="3">
      <t>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</si>
  <si>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地域振興基金</t>
    <phoneticPr fontId="5"/>
  </si>
  <si>
    <t>合併市町村振興基金</t>
    <phoneticPr fontId="5"/>
  </si>
  <si>
    <t>社会福祉基金</t>
    <phoneticPr fontId="2"/>
  </si>
  <si>
    <t>子ども夢基金</t>
    <phoneticPr fontId="2"/>
  </si>
  <si>
    <t>青少年スポーツ振興基金</t>
    <phoneticPr fontId="2"/>
  </si>
  <si>
    <t>長崎県後期高齢者医療広域連合（普通会計）</t>
    <rPh sb="0" eb="2">
      <t>ナガサキ</t>
    </rPh>
    <rPh sb="2" eb="3">
      <t>ケン</t>
    </rPh>
    <rPh sb="3" eb="5">
      <t>コウキ</t>
    </rPh>
    <rPh sb="5" eb="7">
      <t>コウレイ</t>
    </rPh>
    <rPh sb="7" eb="8">
      <t>シャ</t>
    </rPh>
    <rPh sb="8" eb="10">
      <t>イリョウ</t>
    </rPh>
    <rPh sb="10" eb="12">
      <t>コウイキ</t>
    </rPh>
    <rPh sb="12" eb="14">
      <t>レンゴウ</t>
    </rPh>
    <rPh sb="15" eb="17">
      <t>フツウ</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</si>
  <si>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</si>
  <si>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</si>
  <si>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</si>
  <si>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当市の将来負担比率は、充当可能財源等が将来負担額を上回ったことから比率なしとなっており、有形固定資産減価償却率は類似団体平均値と比較すると1.9ポイント低い56.9％となっている。
　有形固定資産減価償却率の上昇を抑制するためには老朽化した公共施設の集約化・複合化、除却に取り組む必要があり、地方債の発行に伴い将来負担比率は一定上昇することが見込まれる。
　公共施設等総合管理計画に基づいて老朽化した公共施設の集約化・複合化や除却に努める。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</si>
  <si>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</si>
  <si>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</si>
  <si>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</si>
  <si>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</si>
  <si>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</si>
  <si>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</si>
  <si>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市の将来負担比率は、充当可能財源等が将来負担額を上回ったことから比率なしとなっており、実質公債費比率は継続的に実施してきた地方債繰上償還の効果により、類似団体平均値と比較すると10.6ポイント低い▲2.1％となっている。
　今後は工業団地や下水道事業の公営企業債等繰入見込額の増加も見込まれるため、新規の地方債発行抑制や計画的な地方債繰上償還などを行い、両比率の上昇抑制に努める。</t>
    <rPh sb="116" eb="118">
      <t>コウギョウ</t>
    </rPh>
    <rPh sb="118" eb="120">
      <t>ダンチ</t>
    </rPh>
    <rPh sb="121" eb="124">
      <t>ゲスイドウ</t>
    </rPh>
    <rPh sb="124" eb="126">
      <t>ジギョウ</t>
    </rPh>
    <rPh sb="127" eb="129">
      <t>コウエイ</t>
    </rPh>
    <rPh sb="129" eb="131">
      <t>キギョウ</t>
    </rPh>
    <rPh sb="131" eb="132">
      <t>サイ</t>
    </rPh>
    <rPh sb="132" eb="133">
      <t>トウ</t>
    </rPh>
    <rPh sb="133" eb="135">
      <t>クリイレ</t>
    </rPh>
    <rPh sb="135" eb="137">
      <t>ミコ</t>
    </rPh>
    <rPh sb="137" eb="138">
      <t>ガク</t>
    </rPh>
    <rPh sb="139" eb="141">
      <t>ゾウカ</t>
    </rPh>
    <rPh sb="142" eb="144">
      <t>ミコ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</si>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</sst>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xmlns:c16r2="http://schemas.microsoft.com/office/drawing/2015/06/chart">
            <c:ext xmlns:c16="http://schemas.microsoft.com/office/drawing/2014/chart" uri="{C3380CC4-5D6E-409C-BE32-E72D297353CC}">
              <c16:uniqueId val="{00000000-08CF-4992-995E-42B5FB6C3C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102102</c:v>
                </c:pt>
                <c:pt idx="1">
                  <c:v>116381</c:v>
                </c:pt>
                <c:pt idx="2">
                  <c:v>123827</c:v>
                </c:pt>
                <c:pt idx="3">
                  <c:v>99143</c:v>
                </c:pt>
                <c:pt idx="4">
                  <c:v>134971</c:v>
                </c:pt>
              </c:numCache>
            </c:numRef>
          </c:val>
          <c:smooth val="0"/>
          <c:extLst xmlns:c16r2="http://schemas.microsoft.com/office/drawing/2015/06/chart">
            <c:ext xmlns:c16="http://schemas.microsoft.com/office/drawing/2014/chart" uri="{C3380CC4-5D6E-409C-BE32-E72D297353CC}">
              <c16:uniqueId val="{00000001-08CF-4992-995E-42B5FB6C3CD7}"/>
            </c:ext>
          </c:extLst>
        </c:ser>
        <c:dLbls>
          <c:showLegendKey val="0"/>
          <c:showVal val="0"/>
          <c:showCatName val="0"/>
          <c:showSerName val="0"/>
          <c:showPercent val="0"/>
          <c:showBubbleSize val="0"/>
        </c:dLbls>
        <c:marker val="1"/>
        <c:smooth val="0"/>
        <c:axId val="334812032"/>
        <c:axId val="356936856"/>
      </c:lineChart>
      <c:catAx>
        <c:axId val="33481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936856"/>
        <c:crosses val="autoZero"/>
        <c:auto val="1"/>
        <c:lblAlgn val="ctr"/>
        <c:lblOffset val="100"/>
        <c:tickLblSkip val="1"/>
        <c:tickMarkSkip val="1"/>
        <c:noMultiLvlLbl val="0"/>
      </c:catAx>
      <c:valAx>
        <c:axId val="3569368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81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6.58</c:v>
                </c:pt>
                <c:pt idx="1">
                  <c:v>7</c:v>
                </c:pt>
                <c:pt idx="2">
                  <c:v>6.93</c:v>
                </c:pt>
                <c:pt idx="3">
                  <c:v>7.01</c:v>
                </c:pt>
                <c:pt idx="4">
                  <c:v>8.52</c:v>
                </c:pt>
              </c:numCache>
            </c:numRef>
          </c:val>
          <c:extLst xmlns:c16r2="http://schemas.microsoft.com/office/drawing/2015/06/chart">
            <c:ext xmlns:c16="http://schemas.microsoft.com/office/drawing/2014/chart" uri="{C3380CC4-5D6E-409C-BE32-E72D297353CC}">
              <c16:uniqueId val="{00000000-F2DB-4722-81EF-43B0718DB5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16.989999999999998</c:v>
                </c:pt>
                <c:pt idx="1">
                  <c:v>29.61</c:v>
                </c:pt>
                <c:pt idx="2">
                  <c:v>23.17</c:v>
                </c:pt>
                <c:pt idx="3">
                  <c:v>24.64</c:v>
                </c:pt>
                <c:pt idx="4">
                  <c:v>24.18</c:v>
                </c:pt>
              </c:numCache>
            </c:numRef>
          </c:val>
          <c:extLst xmlns:c16r2="http://schemas.microsoft.com/office/drawing/2015/06/chart">
            <c:ext xmlns:c16="http://schemas.microsoft.com/office/drawing/2014/chart" uri="{C3380CC4-5D6E-409C-BE32-E72D297353CC}">
              <c16:uniqueId val="{00000001-F2DB-4722-81EF-43B0718DB5C2}"/>
            </c:ext>
          </c:extLst>
        </c:ser>
        <c:dLbls>
          <c:showLegendKey val="0"/>
          <c:showVal val="0"/>
          <c:showCatName val="0"/>
          <c:showSerName val="0"/>
          <c:showPercent val="0"/>
          <c:showBubbleSize val="0"/>
        </c:dLbls>
        <c:gapWidth val="250"/>
        <c:overlap val="100"/>
        <c:axId val="360821440"/>
        <c:axId val="36082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6.24</c:v>
                </c:pt>
                <c:pt idx="1">
                  <c:v>12.11</c:v>
                </c:pt>
                <c:pt idx="2">
                  <c:v>10.18</c:v>
                </c:pt>
                <c:pt idx="3">
                  <c:v>9.85</c:v>
                </c:pt>
                <c:pt idx="4">
                  <c:v>8.9700000000000006</c:v>
                </c:pt>
              </c:numCache>
            </c:numRef>
          </c:val>
          <c:smooth val="0"/>
          <c:extLst xmlns:c16r2="http://schemas.microsoft.com/office/drawing/2015/06/chart">
            <c:ext xmlns:c16="http://schemas.microsoft.com/office/drawing/2014/chart" uri="{C3380CC4-5D6E-409C-BE32-E72D297353CC}">
              <c16:uniqueId val="{00000002-F2DB-4722-81EF-43B0718DB5C2}"/>
            </c:ext>
          </c:extLst>
        </c:ser>
        <c:dLbls>
          <c:showLegendKey val="0"/>
          <c:showVal val="0"/>
          <c:showCatName val="0"/>
          <c:showSerName val="0"/>
          <c:showPercent val="0"/>
          <c:showBubbleSize val="0"/>
        </c:dLbls>
        <c:marker val="1"/>
        <c:smooth val="0"/>
        <c:axId val="360821440"/>
        <c:axId val="360821824"/>
      </c:lineChart>
      <c:catAx>
        <c:axId val="36082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821824"/>
        <c:crosses val="autoZero"/>
        <c:auto val="1"/>
        <c:lblAlgn val="ctr"/>
        <c:lblOffset val="100"/>
        <c:tickLblSkip val="1"/>
        <c:tickMarkSkip val="1"/>
        <c:noMultiLvlLbl val="0"/>
      </c:catAx>
      <c:valAx>
        <c:axId val="36082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82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E54-4CAB-AB95-728FF873F7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E54-4CAB-AB95-728FF873F705}"/>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0.34</c:v>
                </c:pt>
                <c:pt idx="2">
                  <c:v>#N/A</c:v>
                </c:pt>
                <c:pt idx="3">
                  <c:v>0.4</c:v>
                </c:pt>
                <c:pt idx="4">
                  <c:v>#N/A</c:v>
                </c:pt>
                <c:pt idx="5">
                  <c:v>0.05</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CE54-4CAB-AB95-728FF873F705}"/>
            </c:ext>
          </c:extLst>
        </c:ser>
        <c:ser>
          <c:idx val="3"/>
          <c:order val="3"/>
          <c:tx>
            <c:strRef>
              <c:f>データシート!$A$30</c:f>
              <c:strCache>
                <c:ptCount val="1"/>
                <c:pt idx="0">
                  <c:v>交通船特別会計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0.13</c:v>
                </c:pt>
                <c:pt idx="4">
                  <c:v>#N/A</c:v>
                </c:pt>
                <c:pt idx="5">
                  <c:v>7.0000000000000007E-2</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3-CE54-4CAB-AB95-728FF873F70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1.33</c:v>
                </c:pt>
                <c:pt idx="2">
                  <c:v>#N/A</c:v>
                </c:pt>
                <c:pt idx="3">
                  <c:v>0.73</c:v>
                </c:pt>
                <c:pt idx="4">
                  <c:v>#N/A</c:v>
                </c:pt>
                <c:pt idx="5">
                  <c:v>0.82</c:v>
                </c:pt>
                <c:pt idx="6">
                  <c:v>#N/A</c:v>
                </c:pt>
                <c:pt idx="7">
                  <c:v>0.77</c:v>
                </c:pt>
                <c:pt idx="8">
                  <c:v>#N/A</c:v>
                </c:pt>
                <c:pt idx="9">
                  <c:v>0.53</c:v>
                </c:pt>
              </c:numCache>
            </c:numRef>
          </c:val>
          <c:extLst xmlns:c16r2="http://schemas.microsoft.com/office/drawing/2015/06/chart">
            <c:ext xmlns:c16="http://schemas.microsoft.com/office/drawing/2014/chart" uri="{C3380CC4-5D6E-409C-BE32-E72D297353CC}">
              <c16:uniqueId val="{00000004-CE54-4CAB-AB95-728FF873F70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0.84</c:v>
                </c:pt>
                <c:pt idx="2">
                  <c:v>#N/A</c:v>
                </c:pt>
                <c:pt idx="3">
                  <c:v>1.9</c:v>
                </c:pt>
                <c:pt idx="4">
                  <c:v>#N/A</c:v>
                </c:pt>
                <c:pt idx="5">
                  <c:v>1.1599999999999999</c:v>
                </c:pt>
                <c:pt idx="6">
                  <c:v>#N/A</c:v>
                </c:pt>
                <c:pt idx="7">
                  <c:v>1.39</c:v>
                </c:pt>
                <c:pt idx="8">
                  <c:v>#N/A</c:v>
                </c:pt>
                <c:pt idx="9">
                  <c:v>1.17</c:v>
                </c:pt>
              </c:numCache>
            </c:numRef>
          </c:val>
          <c:extLst xmlns:c16r2="http://schemas.microsoft.com/office/drawing/2015/06/chart">
            <c:ext xmlns:c16="http://schemas.microsoft.com/office/drawing/2014/chart" uri="{C3380CC4-5D6E-409C-BE32-E72D297353CC}">
              <c16:uniqueId val="{00000005-CE54-4CAB-AB95-728FF873F70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0.19</c:v>
                </c:pt>
                <c:pt idx="2">
                  <c:v>#N/A</c:v>
                </c:pt>
                <c:pt idx="3">
                  <c:v>0.36</c:v>
                </c:pt>
                <c:pt idx="4">
                  <c:v>#N/A</c:v>
                </c:pt>
                <c:pt idx="5">
                  <c:v>0.28999999999999998</c:v>
                </c:pt>
                <c:pt idx="6">
                  <c:v>#N/A</c:v>
                </c:pt>
                <c:pt idx="7">
                  <c:v>0.28000000000000003</c:v>
                </c:pt>
                <c:pt idx="8">
                  <c:v>#N/A</c:v>
                </c:pt>
                <c:pt idx="9">
                  <c:v>1.81</c:v>
                </c:pt>
              </c:numCache>
            </c:numRef>
          </c:val>
          <c:extLst xmlns:c16r2="http://schemas.microsoft.com/office/drawing/2015/06/chart">
            <c:ext xmlns:c16="http://schemas.microsoft.com/office/drawing/2014/chart" uri="{C3380CC4-5D6E-409C-BE32-E72D297353CC}">
              <c16:uniqueId val="{00000006-CE54-4CAB-AB95-728FF873F705}"/>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2.15</c:v>
                </c:pt>
                <c:pt idx="2">
                  <c:v>#N/A</c:v>
                </c:pt>
                <c:pt idx="3">
                  <c:v>2.34</c:v>
                </c:pt>
                <c:pt idx="4">
                  <c:v>#N/A</c:v>
                </c:pt>
                <c:pt idx="5">
                  <c:v>2.4300000000000002</c:v>
                </c:pt>
                <c:pt idx="6">
                  <c:v>#N/A</c:v>
                </c:pt>
                <c:pt idx="7">
                  <c:v>2.46</c:v>
                </c:pt>
                <c:pt idx="8">
                  <c:v>#N/A</c:v>
                </c:pt>
                <c:pt idx="9">
                  <c:v>2.33</c:v>
                </c:pt>
              </c:numCache>
            </c:numRef>
          </c:val>
          <c:extLst xmlns:c16r2="http://schemas.microsoft.com/office/drawing/2015/06/chart">
            <c:ext xmlns:c16="http://schemas.microsoft.com/office/drawing/2014/chart" uri="{C3380CC4-5D6E-409C-BE32-E72D297353CC}">
              <c16:uniqueId val="{00000007-CE54-4CAB-AB95-728FF873F7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6.54</c:v>
                </c:pt>
                <c:pt idx="2">
                  <c:v>#N/A</c:v>
                </c:pt>
                <c:pt idx="3">
                  <c:v>6.92</c:v>
                </c:pt>
                <c:pt idx="4">
                  <c:v>#N/A</c:v>
                </c:pt>
                <c:pt idx="5">
                  <c:v>6.87</c:v>
                </c:pt>
                <c:pt idx="6">
                  <c:v>#N/A</c:v>
                </c:pt>
                <c:pt idx="7">
                  <c:v>6.92</c:v>
                </c:pt>
                <c:pt idx="8">
                  <c:v>#N/A</c:v>
                </c:pt>
                <c:pt idx="9">
                  <c:v>8.16</c:v>
                </c:pt>
              </c:numCache>
            </c:numRef>
          </c:val>
          <c:extLst xmlns:c16r2="http://schemas.microsoft.com/office/drawing/2015/06/chart">
            <c:ext xmlns:c16="http://schemas.microsoft.com/office/drawing/2014/chart" uri="{C3380CC4-5D6E-409C-BE32-E72D297353CC}">
              <c16:uniqueId val="{00000008-CE54-4CAB-AB95-728FF873F7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7.52</c:v>
                </c:pt>
                <c:pt idx="2">
                  <c:v>#N/A</c:v>
                </c:pt>
                <c:pt idx="3">
                  <c:v>9.2200000000000006</c:v>
                </c:pt>
                <c:pt idx="4">
                  <c:v>#N/A</c:v>
                </c:pt>
                <c:pt idx="5">
                  <c:v>8.06</c:v>
                </c:pt>
                <c:pt idx="6">
                  <c:v>#N/A</c:v>
                </c:pt>
                <c:pt idx="7">
                  <c:v>8.3000000000000007</c:v>
                </c:pt>
                <c:pt idx="8">
                  <c:v>#N/A</c:v>
                </c:pt>
                <c:pt idx="9">
                  <c:v>9.26</c:v>
                </c:pt>
              </c:numCache>
            </c:numRef>
          </c:val>
          <c:extLst xmlns:c16r2="http://schemas.microsoft.com/office/drawing/2015/06/chart">
            <c:ext xmlns:c16="http://schemas.microsoft.com/office/drawing/2014/chart" uri="{C3380CC4-5D6E-409C-BE32-E72D297353CC}">
              <c16:uniqueId val="{00000009-CE54-4CAB-AB95-728FF873F705}"/>
            </c:ext>
          </c:extLst>
        </c:ser>
        <c:dLbls>
          <c:showLegendKey val="0"/>
          <c:showVal val="0"/>
          <c:showCatName val="0"/>
          <c:showSerName val="0"/>
          <c:showPercent val="0"/>
          <c:showBubbleSize val="0"/>
        </c:dLbls>
        <c:gapWidth val="150"/>
        <c:overlap val="100"/>
        <c:axId val="332121424"/>
        <c:axId val="332121816"/>
      </c:barChart>
      <c:catAx>
        <c:axId val="33212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121816"/>
        <c:crosses val="autoZero"/>
        <c:auto val="1"/>
        <c:lblAlgn val="ctr"/>
        <c:lblOffset val="100"/>
        <c:tickLblSkip val="1"/>
        <c:tickMarkSkip val="1"/>
        <c:noMultiLvlLbl val="0"/>
      </c:catAx>
      <c:valAx>
        <c:axId val="332121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12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3124</c:v>
                </c:pt>
                <c:pt idx="5">
                  <c:v>3070</c:v>
                </c:pt>
                <c:pt idx="8">
                  <c:v>3013</c:v>
                </c:pt>
                <c:pt idx="11">
                  <c:v>3013</c:v>
                </c:pt>
                <c:pt idx="14">
                  <c:v>3008</c:v>
                </c:pt>
              </c:numCache>
            </c:numRef>
          </c:val>
          <c:extLst xmlns:c16r2="http://schemas.microsoft.com/office/drawing/2015/06/chart">
            <c:ext xmlns:c16="http://schemas.microsoft.com/office/drawing/2014/chart" uri="{C3380CC4-5D6E-409C-BE32-E72D297353CC}">
              <c16:uniqueId val="{00000000-4890-4F24-8613-9F92B2AEE5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4890-4F24-8613-9F92B2AEE5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4890-4F24-8613-9F92B2AEE5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90-4F24-8613-9F92B2AEE5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903</c:v>
                </c:pt>
                <c:pt idx="3">
                  <c:v>842</c:v>
                </c:pt>
                <c:pt idx="6">
                  <c:v>707</c:v>
                </c:pt>
                <c:pt idx="9">
                  <c:v>720</c:v>
                </c:pt>
                <c:pt idx="12">
                  <c:v>723</c:v>
                </c:pt>
              </c:numCache>
            </c:numRef>
          </c:val>
          <c:extLst xmlns:c16r2="http://schemas.microsoft.com/office/drawing/2015/06/chart">
            <c:ext xmlns:c16="http://schemas.microsoft.com/office/drawing/2014/chart" uri="{C3380CC4-5D6E-409C-BE32-E72D297353CC}">
              <c16:uniqueId val="{00000004-4890-4F24-8613-9F92B2AEE5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90-4F24-8613-9F92B2AEE5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890-4F24-8613-9F92B2AEE5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2170</c:v>
                </c:pt>
                <c:pt idx="3">
                  <c:v>2161</c:v>
                </c:pt>
                <c:pt idx="6">
                  <c:v>2220</c:v>
                </c:pt>
                <c:pt idx="9">
                  <c:v>2032</c:v>
                </c:pt>
                <c:pt idx="12">
                  <c:v>2005</c:v>
                </c:pt>
              </c:numCache>
            </c:numRef>
          </c:val>
          <c:extLst xmlns:c16r2="http://schemas.microsoft.com/office/drawing/2015/06/chart">
            <c:ext xmlns:c16="http://schemas.microsoft.com/office/drawing/2014/chart" uri="{C3380CC4-5D6E-409C-BE32-E72D297353CC}">
              <c16:uniqueId val="{00000007-4890-4F24-8613-9F92B2AEE5A2}"/>
            </c:ext>
          </c:extLst>
        </c:ser>
        <c:dLbls>
          <c:showLegendKey val="0"/>
          <c:showVal val="0"/>
          <c:showCatName val="0"/>
          <c:showSerName val="0"/>
          <c:showPercent val="0"/>
          <c:showBubbleSize val="0"/>
        </c:dLbls>
        <c:gapWidth val="100"/>
        <c:overlap val="100"/>
        <c:axId val="354679648"/>
        <c:axId val="354676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c:v>
                </c:pt>
                <c:pt idx="2">
                  <c:v>#N/A</c:v>
                </c:pt>
                <c:pt idx="3">
                  <c:v>#N/A</c:v>
                </c:pt>
                <c:pt idx="4">
                  <c:v>-65</c:v>
                </c:pt>
                <c:pt idx="5">
                  <c:v>#N/A</c:v>
                </c:pt>
                <c:pt idx="6">
                  <c:v>#N/A</c:v>
                </c:pt>
                <c:pt idx="7">
                  <c:v>-86</c:v>
                </c:pt>
                <c:pt idx="8">
                  <c:v>#N/A</c:v>
                </c:pt>
                <c:pt idx="9">
                  <c:v>#N/A</c:v>
                </c:pt>
                <c:pt idx="10">
                  <c:v>-261</c:v>
                </c:pt>
                <c:pt idx="11">
                  <c:v>#N/A</c:v>
                </c:pt>
                <c:pt idx="12">
                  <c:v>#N/A</c:v>
                </c:pt>
                <c:pt idx="13">
                  <c:v>-280</c:v>
                </c:pt>
                <c:pt idx="14">
                  <c:v>#N/A</c:v>
                </c:pt>
              </c:numCache>
            </c:numRef>
          </c:val>
          <c:smooth val="0"/>
          <c:extLst xmlns:c16r2="http://schemas.microsoft.com/office/drawing/2015/06/chart">
            <c:ext xmlns:c16="http://schemas.microsoft.com/office/drawing/2014/chart" uri="{C3380CC4-5D6E-409C-BE32-E72D297353CC}">
              <c16:uniqueId val="{00000008-4890-4F24-8613-9F92B2AEE5A2}"/>
            </c:ext>
          </c:extLst>
        </c:ser>
        <c:dLbls>
          <c:showLegendKey val="0"/>
          <c:showVal val="0"/>
          <c:showCatName val="0"/>
          <c:showSerName val="0"/>
          <c:showPercent val="0"/>
          <c:showBubbleSize val="0"/>
        </c:dLbls>
        <c:marker val="1"/>
        <c:smooth val="0"/>
        <c:axId val="354679648"/>
        <c:axId val="354676512"/>
      </c:lineChart>
      <c:catAx>
        <c:axId val="35467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676512"/>
        <c:crosses val="autoZero"/>
        <c:auto val="1"/>
        <c:lblAlgn val="ctr"/>
        <c:lblOffset val="100"/>
        <c:tickLblSkip val="1"/>
        <c:tickMarkSkip val="1"/>
        <c:noMultiLvlLbl val="0"/>
      </c:catAx>
      <c:valAx>
        <c:axId val="35467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67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26854</c:v>
                </c:pt>
                <c:pt idx="5">
                  <c:v>26582</c:v>
                </c:pt>
                <c:pt idx="8">
                  <c:v>25678</c:v>
                </c:pt>
                <c:pt idx="11">
                  <c:v>25052</c:v>
                </c:pt>
                <c:pt idx="14">
                  <c:v>24724</c:v>
                </c:pt>
              </c:numCache>
            </c:numRef>
          </c:val>
          <c:extLst xmlns:c16r2="http://schemas.microsoft.com/office/drawing/2015/06/chart">
            <c:ext xmlns:c16="http://schemas.microsoft.com/office/drawing/2014/chart" uri="{C3380CC4-5D6E-409C-BE32-E72D297353CC}">
              <c16:uniqueId val="{00000000-9EAA-4232-9156-CD7EB0BDC6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1013</c:v>
                </c:pt>
                <c:pt idx="5">
                  <c:v>1007</c:v>
                </c:pt>
                <c:pt idx="8">
                  <c:v>939</c:v>
                </c:pt>
                <c:pt idx="11">
                  <c:v>894</c:v>
                </c:pt>
                <c:pt idx="14">
                  <c:v>882</c:v>
                </c:pt>
              </c:numCache>
            </c:numRef>
          </c:val>
          <c:extLst xmlns:c16r2="http://schemas.microsoft.com/office/drawing/2015/06/chart">
            <c:ext xmlns:c16="http://schemas.microsoft.com/office/drawing/2014/chart" uri="{C3380CC4-5D6E-409C-BE32-E72D297353CC}">
              <c16:uniqueId val="{00000001-9EAA-4232-9156-CD7EB0BDC6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12418</c:v>
                </c:pt>
                <c:pt idx="5">
                  <c:v>15080</c:v>
                </c:pt>
                <c:pt idx="8">
                  <c:v>13475</c:v>
                </c:pt>
                <c:pt idx="11">
                  <c:v>13714</c:v>
                </c:pt>
                <c:pt idx="14">
                  <c:v>13454</c:v>
                </c:pt>
              </c:numCache>
            </c:numRef>
          </c:val>
          <c:extLst xmlns:c16r2="http://schemas.microsoft.com/office/drawing/2015/06/chart">
            <c:ext xmlns:c16="http://schemas.microsoft.com/office/drawing/2014/chart" uri="{C3380CC4-5D6E-409C-BE32-E72D297353CC}">
              <c16:uniqueId val="{00000002-9EAA-4232-9156-CD7EB0BDC6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EAA-4232-9156-CD7EB0BDC6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EAA-4232-9156-CD7EB0BDC6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c:v>
                </c:pt>
                <c:pt idx="3">
                  <c:v>18</c:v>
                </c:pt>
                <c:pt idx="6">
                  <c:v>16</c:v>
                </c:pt>
                <c:pt idx="9">
                  <c:v>15</c:v>
                </c:pt>
                <c:pt idx="12">
                  <c:v>14</c:v>
                </c:pt>
              </c:numCache>
            </c:numRef>
          </c:val>
          <c:extLst xmlns:c16r2="http://schemas.microsoft.com/office/drawing/2015/06/chart">
            <c:ext xmlns:c16="http://schemas.microsoft.com/office/drawing/2014/chart" uri="{C3380CC4-5D6E-409C-BE32-E72D297353CC}">
              <c16:uniqueId val="{00000005-9EAA-4232-9156-CD7EB0BDC6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3382</c:v>
                </c:pt>
                <c:pt idx="3">
                  <c:v>3415</c:v>
                </c:pt>
                <c:pt idx="6">
                  <c:v>3522</c:v>
                </c:pt>
                <c:pt idx="9">
                  <c:v>3434</c:v>
                </c:pt>
                <c:pt idx="12">
                  <c:v>3485</c:v>
                </c:pt>
              </c:numCache>
            </c:numRef>
          </c:val>
          <c:extLst xmlns:c16r2="http://schemas.microsoft.com/office/drawing/2015/06/chart">
            <c:ext xmlns:c16="http://schemas.microsoft.com/office/drawing/2014/chart" uri="{C3380CC4-5D6E-409C-BE32-E72D297353CC}">
              <c16:uniqueId val="{00000006-9EAA-4232-9156-CD7EB0BDC6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EAA-4232-9156-CD7EB0BDC6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11168</c:v>
                </c:pt>
                <c:pt idx="3">
                  <c:v>8576</c:v>
                </c:pt>
                <c:pt idx="6">
                  <c:v>6654</c:v>
                </c:pt>
                <c:pt idx="9">
                  <c:v>6928</c:v>
                </c:pt>
                <c:pt idx="12">
                  <c:v>7793</c:v>
                </c:pt>
              </c:numCache>
            </c:numRef>
          </c:val>
          <c:extLst xmlns:c16r2="http://schemas.microsoft.com/office/drawing/2015/06/chart">
            <c:ext xmlns:c16="http://schemas.microsoft.com/office/drawing/2014/chart" uri="{C3380CC4-5D6E-409C-BE32-E72D297353CC}">
              <c16:uniqueId val="{00000008-9EAA-4232-9156-CD7EB0BDC6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c:v>
                </c:pt>
                <c:pt idx="3">
                  <c:v>16</c:v>
                </c:pt>
                <c:pt idx="6">
                  <c:v>11</c:v>
                </c:pt>
                <c:pt idx="9">
                  <c:v>5</c:v>
                </c:pt>
                <c:pt idx="12">
                  <c:v>0</c:v>
                </c:pt>
              </c:numCache>
            </c:numRef>
          </c:val>
          <c:extLst xmlns:c16r2="http://schemas.microsoft.com/office/drawing/2015/06/chart">
            <c:ext xmlns:c16="http://schemas.microsoft.com/office/drawing/2014/chart" uri="{C3380CC4-5D6E-409C-BE32-E72D297353CC}">
              <c16:uniqueId val="{00000009-9EAA-4232-9156-CD7EB0BDC6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21150</c:v>
                </c:pt>
                <c:pt idx="3">
                  <c:v>21925</c:v>
                </c:pt>
                <c:pt idx="6">
                  <c:v>20049</c:v>
                </c:pt>
                <c:pt idx="9">
                  <c:v>19947</c:v>
                </c:pt>
                <c:pt idx="12">
                  <c:v>20292</c:v>
                </c:pt>
              </c:numCache>
            </c:numRef>
          </c:val>
          <c:extLst xmlns:c16r2="http://schemas.microsoft.com/office/drawing/2015/06/chart">
            <c:ext xmlns:c16="http://schemas.microsoft.com/office/drawing/2014/chart" uri="{C3380CC4-5D6E-409C-BE32-E72D297353CC}">
              <c16:uniqueId val="{0000000A-9EAA-4232-9156-CD7EB0BDC657}"/>
            </c:ext>
          </c:extLst>
        </c:ser>
        <c:dLbls>
          <c:showLegendKey val="0"/>
          <c:showVal val="0"/>
          <c:showCatName val="0"/>
          <c:showSerName val="0"/>
          <c:showPercent val="0"/>
          <c:showBubbleSize val="0"/>
        </c:dLbls>
        <c:gapWidth val="100"/>
        <c:overlap val="100"/>
        <c:axId val="354678080"/>
        <c:axId val="354679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EAA-4232-9156-CD7EB0BDC657}"/>
            </c:ext>
          </c:extLst>
        </c:ser>
        <c:dLbls>
          <c:showLegendKey val="0"/>
          <c:showVal val="0"/>
          <c:showCatName val="0"/>
          <c:showSerName val="0"/>
          <c:showPercent val="0"/>
          <c:showBubbleSize val="0"/>
        </c:dLbls>
        <c:marker val="1"/>
        <c:smooth val="0"/>
        <c:axId val="354678080"/>
        <c:axId val="354679256"/>
      </c:lineChart>
      <c:catAx>
        <c:axId val="35467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679256"/>
        <c:crosses val="autoZero"/>
        <c:auto val="1"/>
        <c:lblAlgn val="ctr"/>
        <c:lblOffset val="100"/>
        <c:tickLblSkip val="1"/>
        <c:tickMarkSkip val="1"/>
        <c:noMultiLvlLbl val="0"/>
      </c:catAx>
      <c:valAx>
        <c:axId val="354679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67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2948</c:v>
                </c:pt>
                <c:pt idx="1">
                  <c:v>3065</c:v>
                </c:pt>
                <c:pt idx="2">
                  <c:v>2992</c:v>
                </c:pt>
              </c:numCache>
            </c:numRef>
          </c:val>
          <c:extLst xmlns:c16r2="http://schemas.microsoft.com/office/drawing/2015/06/chart">
            <c:ext xmlns:c16="http://schemas.microsoft.com/office/drawing/2014/chart" uri="{C3380CC4-5D6E-409C-BE32-E72D297353CC}">
              <c16:uniqueId val="{00000000-307B-4491-A361-6FBA3FDCB1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1073</c:v>
                </c:pt>
                <c:pt idx="1">
                  <c:v>1181</c:v>
                </c:pt>
                <c:pt idx="2">
                  <c:v>781</c:v>
                </c:pt>
              </c:numCache>
            </c:numRef>
          </c:val>
          <c:extLst xmlns:c16r2="http://schemas.microsoft.com/office/drawing/2015/06/chart">
            <c:ext xmlns:c16="http://schemas.microsoft.com/office/drawing/2014/chart" uri="{C3380CC4-5D6E-409C-BE32-E72D297353CC}">
              <c16:uniqueId val="{00000001-307B-4491-A361-6FBA3FDCB1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11896</c:v>
                </c:pt>
                <c:pt idx="1">
                  <c:v>11826</c:v>
                </c:pt>
                <c:pt idx="2">
                  <c:v>11928</c:v>
                </c:pt>
              </c:numCache>
            </c:numRef>
          </c:val>
          <c:extLst xmlns:c16r2="http://schemas.microsoft.com/office/drawing/2015/06/chart">
            <c:ext xmlns:c16="http://schemas.microsoft.com/office/drawing/2014/chart" uri="{C3380CC4-5D6E-409C-BE32-E72D297353CC}">
              <c16:uniqueId val="{00000002-307B-4491-A361-6FBA3FDCB137}"/>
            </c:ext>
          </c:extLst>
        </c:ser>
        <c:dLbls>
          <c:showLegendKey val="0"/>
          <c:showVal val="0"/>
          <c:showCatName val="0"/>
          <c:showSerName val="0"/>
          <c:showPercent val="0"/>
          <c:showBubbleSize val="0"/>
        </c:dLbls>
        <c:gapWidth val="120"/>
        <c:overlap val="100"/>
        <c:axId val="354681608"/>
        <c:axId val="354675336"/>
      </c:barChart>
      <c:catAx>
        <c:axId val="35468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4675336"/>
        <c:crosses val="autoZero"/>
        <c:auto val="1"/>
        <c:lblAlgn val="ctr"/>
        <c:lblOffset val="100"/>
        <c:tickLblSkip val="1"/>
        <c:tickMarkSkip val="1"/>
        <c:noMultiLvlLbl val="0"/>
      </c:catAx>
      <c:valAx>
        <c:axId val="354675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4681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48-45D6-87FE-129EE8440B03}"/>
                </c:ext>
                <c:ext xmlns:c15="http://schemas.microsoft.com/office/drawing/2012/chart" uri="{CE6537A1-D6FC-4f65-9D91-7224C49458BB}">
                  <c15:dlblFieldTable>
                    <c15:dlblFTEntry>
                      <c15:txfldGUID>{1C7300C9-12CF-4C12-B521-965DA1B899E5}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48-45D6-87FE-129EE8440B03}"/>
                </c:ext>
                <c:ext xmlns:c15="http://schemas.microsoft.com/office/drawing/2012/chart" uri="{CE6537A1-D6FC-4f65-9D91-7224C49458BB}">
                  <c15:dlblFieldTable>
                    <c15:dlblFTEntry>
                      <c15:txfldGUID>{35AFA18E-C99A-4073-B6C3-BED32112C3BB}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48-45D6-87FE-129EE8440B03}"/>
                </c:ext>
                <c:ext xmlns:c15="http://schemas.microsoft.com/office/drawing/2012/chart" uri="{CE6537A1-D6FC-4f65-9D91-7224C49458BB}">
                  <c15:dlblFieldTable>
                    <c15:dlblFTEntry>
                      <c15:txfldGUID>{4BAB10BD-B5E4-4294-9420-645492071697}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48-45D6-87FE-129EE8440B03}"/>
                </c:ext>
                <c:ext xmlns:c15="http://schemas.microsoft.com/office/drawing/2012/chart" uri="{CE6537A1-D6FC-4f65-9D91-7224C49458BB}">
                  <c15:dlblFieldTable>
                    <c15:dlblFTEntry>
                      <c15:txfldGUID>{B5C14782-EC42-4BA2-8EB1-9A425D54B5BA}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48-45D6-87FE-129EE8440B03}"/>
                </c:ext>
                <c:ext xmlns:c15="http://schemas.microsoft.com/office/drawing/2012/chart" uri="{CE6537A1-D6FC-4f65-9D91-7224C49458BB}">
                  <c15:dlblFieldTable>
                    <c15:dlblFTEntry>
                      <c15:txfldGUID>{90B81503-E78D-4E39-B436-8DE1B7EAFC83}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48-45D6-87FE-129EE8440B03}"/>
                </c:ext>
                <c:ext xmlns:c15="http://schemas.microsoft.com/office/drawing/2012/chart" uri="{CE6537A1-D6FC-4f65-9D91-7224C49458BB}">
                  <c15:dlblFieldTable>
                    <c15:dlblFTEntry>
                      <c15:txfldGUID>{CE440589-9B60-421C-A8B8-7B8C556274FD}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48-45D6-87FE-129EE8440B03}"/>
                </c:ext>
                <c:ext xmlns:c15="http://schemas.microsoft.com/office/drawing/2012/chart" uri="{CE6537A1-D6FC-4f65-9D91-7224C49458BB}">
                  <c15:dlblFieldTable>
                    <c15:dlblFTEntry>
                      <c15:txfldGUID>{DC890F65-E724-4287-8ED4-EB9E3A86A60E}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48-45D6-87FE-129EE8440B03}"/>
                </c:ext>
                <c:ext xmlns:c15="http://schemas.microsoft.com/office/drawing/2012/chart" uri="{CE6537A1-D6FC-4f65-9D91-7224C49458BB}">
                  <c15:dlblFieldTable>
                    <c15:dlblFTEntry>
                      <c15:txfldGUID>{DB1E800E-5875-4185-8ABF-8897BA72A583}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48-45D6-87FE-129EE8440B03}"/>
                </c:ext>
                <c:ext xmlns:c15="http://schemas.microsoft.com/office/drawing/2012/chart" uri="{CE6537A1-D6FC-4f65-9D91-7224C49458BB}">
                  <c15:dlblFieldTable>
                    <c15:dlblFTEntry>
                      <c15:txfldGUID>{F5EDCCDC-E548-4357-BC6C-81542C0409A6}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51.2</c:v>
                </c:pt>
                <c:pt idx="16">
                  <c:v>53.1</c:v>
                </c:pt>
                <c:pt idx="24">
                  <c:v>54.9</c:v>
                </c:pt>
                <c:pt idx="32">
                  <c:v>56.5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E48-45D6-87FE-129EE8440B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48-45D6-87FE-129EE8440B03}"/>
                </c:ext>
                <c:ext xmlns:c15="http://schemas.microsoft.com/office/drawing/2012/chart" uri="{CE6537A1-D6FC-4f65-9D91-7224C49458BB}">
                  <c15:dlblFieldTable>
                    <c15:dlblFTEntry>
                      <c15:txfldGUID>{DA85B91E-D41D-4892-9BF6-F199EAC85262}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48-45D6-87FE-129EE8440B03}"/>
                </c:ext>
                <c:ext xmlns:c15="http://schemas.microsoft.com/office/drawing/2012/chart" uri="{CE6537A1-D6FC-4f65-9D91-7224C49458BB}">
                  <c15:dlblFieldTable>
                    <c15:dlblFTEntry>
                      <c15:txfldGUID>{6B67F7E0-BD24-4046-9F3A-67D7357B391C}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48-45D6-87FE-129EE8440B03}"/>
                </c:ext>
                <c:ext xmlns:c15="http://schemas.microsoft.com/office/drawing/2012/chart" uri="{CE6537A1-D6FC-4f65-9D91-7224C49458BB}">
                  <c15:dlblFieldTable>
                    <c15:dlblFTEntry>
                      <c15:txfldGUID>{380DE30A-C4D8-440D-9F83-E3D081AF4382}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48-45D6-87FE-129EE8440B03}"/>
                </c:ext>
                <c:ext xmlns:c15="http://schemas.microsoft.com/office/drawing/2012/chart" uri="{CE6537A1-D6FC-4f65-9D91-7224C49458BB}">
                  <c15:dlblFieldTable>
                    <c15:dlblFTEntry>
                      <c15:txfldGUID>{A89519CF-CACF-43D6-922B-1BAAE7901EFF}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48-45D6-87FE-129EE8440B03}"/>
                </c:ext>
                <c:ext xmlns:c15="http://schemas.microsoft.com/office/drawing/2012/chart" uri="{CE6537A1-D6FC-4f65-9D91-7224C49458BB}">
                  <c15:dlblFieldTable>
                    <c15:dlblFTEntry>
                      <c15:txfldGUID>{5D709228-4DE8-458F-9C39-2E47019CC992}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48-45D6-87FE-129EE8440B03}"/>
                </c:ext>
                <c:ext xmlns:c15="http://schemas.microsoft.com/office/drawing/2012/chart" uri="{CE6537A1-D6FC-4f65-9D91-7224C49458BB}">
                  <c15:layout/>
                  <c15:dlblFieldTable>
                    <c15:dlblFTEntry>
                      <c15:txfldGUID>{7BF1C3BA-2D7D-46CF-912F-978B739B8E0E}</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48-45D6-87FE-129EE8440B03}"/>
                </c:ext>
                <c:ext xmlns:c15="http://schemas.microsoft.com/office/drawing/2012/chart" uri="{CE6537A1-D6FC-4f65-9D91-7224C49458BB}">
                  <c15:layout/>
                  <c15:dlblFieldTable>
                    <c15:dlblFTEntry>
                      <c15:txfldGUID>{EEA65F72-9840-4FE3-BB4B-6A6B8482ABB0}</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48-45D6-87FE-129EE8440B03}"/>
                </c:ext>
                <c:ext xmlns:c15="http://schemas.microsoft.com/office/drawing/2012/chart" uri="{CE6537A1-D6FC-4f65-9D91-7224C49458BB}">
                  <c15:layout/>
                  <c15:dlblFieldTable>
                    <c15:dlblFTEntry>
                      <c15:txfldGUID>{7554C431-49FC-4AAC-BFCD-0C044AA8369B}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48-45D6-87FE-129EE8440B03}"/>
                </c:ext>
                <c:ext xmlns:c15="http://schemas.microsoft.com/office/drawing/2012/chart" uri="{CE6537A1-D6FC-4f65-9D91-7224C49458BB}">
                  <c15:layout/>
                  <c15:dlblFieldTable>
                    <c15:dlblFTEntry>
                      <c15:txfldGUID>{13C8AC4E-4327-4FA3-A89B-F2C2DCF8AE6C}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53.6</c:v>
                </c:pt>
                <c:pt idx="16">
                  <c:v>56.1</c:v>
                </c:pt>
                <c:pt idx="24">
                  <c:v>57.5</c:v>
                </c:pt>
                <c:pt idx="32">
                  <c:v>58.4</c:v>
                </c:pt>
              </c:numCache>
            </c:numRef>
          </c:xVal>
          <c:yVal>
            <c:numRef>
              <c:f>公会計指標分析・財政指標組合せ分析表!$BP$55:$DC$55</c:f>
              <c:numCache>
                <c:formatCode>#,##0.0;"▲ "#,##0.0</c:formatCode>
                <c:ptCount val="40"/>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0E48-45D6-87FE-129EE8440B03}"/>
            </c:ext>
          </c:extLst>
        </c:ser>
        <c:dLbls>
          <c:showLegendKey val="0"/>
          <c:showVal val="1"/>
          <c:showCatName val="0"/>
          <c:showSerName val="0"/>
          <c:showPercent val="0"/>
          <c:showBubbleSize val="0"/>
        </c:dLbls>
        <c:axId val="354682000"/>
        <c:axId val="354677688"/>
      </c:scatterChart>
      <c:valAx>
        <c:axId val="354682000"/>
        <c:scaling>
          <c:orientation val="minMax"/>
          <c:max val="58.8"/>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677688"/>
        <c:crosses val="autoZero"/>
        <c:crossBetween val="midCat"/>
      </c:valAx>
      <c:valAx>
        <c:axId val="354677688"/>
        <c:scaling>
          <c:orientation val="minMax"/>
          <c:max val="21.1"/>
          <c:min val="1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682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75-44FD-9E9B-EFF81AD375C1}"/>
                </c:ext>
                <c:ext xmlns:c15="http://schemas.microsoft.com/office/drawing/2012/chart" uri="{CE6537A1-D6FC-4f65-9D91-7224C49458BB}">
                  <c15:dlblFieldTable>
                    <c15:dlblFTEntry>
                      <c15:txfldGUID>{1BCB472B-5BF9-42C7-B57B-F49E939470E4}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75-44FD-9E9B-EFF81AD375C1}"/>
                </c:ext>
                <c:ext xmlns:c15="http://schemas.microsoft.com/office/drawing/2012/chart" uri="{CE6537A1-D6FC-4f65-9D91-7224C49458BB}">
                  <c15:dlblFieldTable>
                    <c15:dlblFTEntry>
                      <c15:txfldGUID>{635B647E-DD32-4812-B3DA-D6F914AE59B8}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75-44FD-9E9B-EFF81AD375C1}"/>
                </c:ext>
                <c:ext xmlns:c15="http://schemas.microsoft.com/office/drawing/2012/chart" uri="{CE6537A1-D6FC-4f65-9D91-7224C49458BB}">
                  <c15:dlblFieldTable>
                    <c15:dlblFTEntry>
                      <c15:txfldGUID>{88662937-DC44-4F55-9FAF-A17363EC926C}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75-44FD-9E9B-EFF81AD375C1}"/>
                </c:ext>
                <c:ext xmlns:c15="http://schemas.microsoft.com/office/drawing/2012/chart" uri="{CE6537A1-D6FC-4f65-9D91-7224C49458BB}">
                  <c15:dlblFieldTable>
                    <c15:dlblFTEntry>
                      <c15:txfldGUID>{5DF0D3D4-86C8-47A3-B136-E66D41DA2A2B}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75-44FD-9E9B-EFF81AD375C1}"/>
                </c:ext>
                <c:ext xmlns:c15="http://schemas.microsoft.com/office/drawing/2012/chart" uri="{CE6537A1-D6FC-4f65-9D91-7224C49458BB}">
                  <c15:dlblFieldTable>
                    <c15:dlblFTEntry>
                      <c15:txfldGUID>{5D57DF49-ADA2-49C1-8231-5B4ACBA635E5}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75-44FD-9E9B-EFF81AD375C1}"/>
                </c:ext>
                <c:ext xmlns:c15="http://schemas.microsoft.com/office/drawing/2012/chart" uri="{CE6537A1-D6FC-4f65-9D91-7224C49458BB}">
                  <c15:dlblFieldTable>
                    <c15:dlblFTEntry>
                      <c15:txfldGUID>{04ADBCF6-8E81-48CC-AE17-80D3C4109D84}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75-44FD-9E9B-EFF81AD375C1}"/>
                </c:ext>
                <c:ext xmlns:c15="http://schemas.microsoft.com/office/drawing/2012/chart" uri="{CE6537A1-D6FC-4f65-9D91-7224C49458BB}">
                  <c15:dlblFieldTable>
                    <c15:dlblFTEntry>
                      <c15:txfldGUID>{9060FF59-08E8-4945-84E1-AE19585E2BFD}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75-44FD-9E9B-EFF81AD375C1}"/>
                </c:ext>
                <c:ext xmlns:c15="http://schemas.microsoft.com/office/drawing/2012/chart" uri="{CE6537A1-D6FC-4f65-9D91-7224C49458BB}">
                  <c15:dlblFieldTable>
                    <c15:dlblFTEntry>
                      <c15:txfldGUID>{AB9C47E5-FAFF-407E-8857-1CC2245ACCDE}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75-44FD-9E9B-EFF81AD375C1}"/>
                </c:ext>
                <c:ext xmlns:c15="http://schemas.microsoft.com/office/drawing/2012/chart" uri="{CE6537A1-D6FC-4f65-9D91-7224C49458BB}">
                  <c15:dlblFieldTable>
                    <c15:dlblFTEntry>
                      <c15:txfldGUID>{88A5A06D-C679-4683-9190-4A780706AA20}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c:v>
                </c:pt>
                <c:pt idx="16">
                  <c:v>-0.6</c:v>
                </c:pt>
                <c:pt idx="24">
                  <c:v>-1.4</c:v>
                </c:pt>
                <c:pt idx="32">
                  <c:v>-2.1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D75-44FD-9E9B-EFF81AD375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75-44FD-9E9B-EFF81AD375C1}"/>
                </c:ext>
                <c:ext xmlns:c15="http://schemas.microsoft.com/office/drawing/2012/chart" uri="{CE6537A1-D6FC-4f65-9D91-7224C49458BB}">
                  <c15:layout/>
                  <c15:dlblFieldTable>
                    <c15:dlblFTEntry>
                      <c15:txfldGUID>{1E5A582F-AB53-441A-8D12-22728860C453}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75-44FD-9E9B-EFF81AD375C1}"/>
                </c:ext>
                <c:ext xmlns:c15="http://schemas.microsoft.com/office/drawing/2012/chart" uri="{CE6537A1-D6FC-4f65-9D91-7224C49458BB}">
                  <c15:dlblFieldTable>
                    <c15:dlblFTEntry>
                      <c15:txfldGUID>{3ADCB058-5373-461B-9F91-CACDD2581932}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75-44FD-9E9B-EFF81AD375C1}"/>
                </c:ext>
                <c:ext xmlns:c15="http://schemas.microsoft.com/office/drawing/2012/chart" uri="{CE6537A1-D6FC-4f65-9D91-7224C49458BB}">
                  <c15:dlblFieldTable>
                    <c15:dlblFTEntry>
                      <c15:txfldGUID>{A1C2B404-C3C8-4AFC-8862-E4308ED9F526}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75-44FD-9E9B-EFF81AD375C1}"/>
                </c:ext>
                <c:ext xmlns:c15="http://schemas.microsoft.com/office/drawing/2012/chart" uri="{CE6537A1-D6FC-4f65-9D91-7224C49458BB}">
                  <c15:dlblFieldTable>
                    <c15:dlblFTEntry>
                      <c15:txfldGUID>{819B51CE-82B9-49D2-8624-8A82635A2F0E}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75-44FD-9E9B-EFF81AD375C1}"/>
                </c:ext>
                <c:ext xmlns:c15="http://schemas.microsoft.com/office/drawing/2012/chart" uri="{CE6537A1-D6FC-4f65-9D91-7224C49458BB}">
                  <c15:dlblFieldTable>
                    <c15:dlblFTEntry>
                      <c15:txfldGUID>{3FDBD889-49EA-4308-91D8-285CF252F370}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75-44FD-9E9B-EFF81AD375C1}"/>
                </c:ext>
                <c:ext xmlns:c15="http://schemas.microsoft.com/office/drawing/2012/chart" uri="{CE6537A1-D6FC-4f65-9D91-7224C49458BB}">
                  <c15:layout/>
                  <c15:dlblFieldTable>
                    <c15:dlblFTEntry>
                      <c15:txfldGUID>{8DAB96A4-C854-42FC-A85F-52ABA449C64B}</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75-44FD-9E9B-EFF81AD375C1}"/>
                </c:ext>
                <c:ext xmlns:c15="http://schemas.microsoft.com/office/drawing/2012/chart" uri="{CE6537A1-D6FC-4f65-9D91-7224C49458BB}">
                  <c15:layout/>
                  <c15:dlblFieldTable>
                    <c15:dlblFTEntry>
                      <c15:txfldGUID>{47417A7E-CBAA-4337-B44A-0C956CB67512}</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75-44FD-9E9B-EFF81AD375C1}"/>
                </c:ext>
                <c:ext xmlns:c15="http://schemas.microsoft.com/office/drawing/2012/chart" uri="{CE6537A1-D6FC-4f65-9D91-7224C49458BB}">
                  <c15:layout/>
                  <c15:dlblFieldTable>
                    <c15:dlblFTEntry>
                      <c15:txfldGUID>{0517B2D5-D384-4752-BFD5-7CFD11DDAA59}</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75-44FD-9E9B-EFF81AD375C1}"/>
                </c:ext>
                <c:ext xmlns:c15="http://schemas.microsoft.com/office/drawing/2012/chart" uri="{CE6537A1-D6FC-4f65-9D91-7224C49458BB}">
                  <c15:layout/>
                  <c15:dlblFieldTable>
                    <c15:dlblFTEntry>
                      <c15:txfldGUID>{B219DD02-EB17-41B1-A46F-333609FE497E}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3D75-44FD-9E9B-EFF81AD375C1}"/>
            </c:ext>
          </c:extLst>
        </c:ser>
        <c:dLbls>
          <c:showLegendKey val="0"/>
          <c:showVal val="1"/>
          <c:showCatName val="0"/>
          <c:showSerName val="0"/>
          <c:showPercent val="0"/>
          <c:showBubbleSize val="0"/>
        </c:dLbls>
        <c:axId val="354681216"/>
        <c:axId val="354682392"/>
      </c:scatterChart>
      <c:valAx>
        <c:axId val="354681216"/>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682392"/>
        <c:crosses val="autoZero"/>
        <c:crossBetween val="midCat"/>
      </c:valAx>
      <c:valAx>
        <c:axId val="354682392"/>
        <c:scaling>
          <c:orientation val="minMax"/>
          <c:max val="3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681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元利償還金については、これまで継続的に実施してきた起債元金の繰上償還の効果等により、前年度比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前年度と同様に算入公債費等が元利償還金等を上回ったため実質公債費比率の分子は▲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元年度実質公債費比率（単年度）は前年度より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ポイント良化し、▲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今後も新規地方債の発行抑制や計画的な起債元金の繰上償還などに努める。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一般会計等では満期一括償還地方債を利用していない。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一般会計等に係る地方債の現在高は、防災行政無線デジタル化整備事業等の大型事業の影響により前年度比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百万円の増となった。また、公営企業債等繰入見込額は工業団地整備事業等の影響により前年度比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充当可能基金は、減債基金等の減により前年度比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百万円の減、基準財政需要額算入見込額は、下水債現在高の減に伴う下水道費算入見込額減等により前年度比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前年度と同様に充当可能財源等が将来負担額を上回ったため、将来負担比率の分子は▲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7,478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今後も公債費等義務的経費の削減などにより、財政健全化に努める。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長崎県西海市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前年度繰越金の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千万円を財政調整基金に、歳計剰余金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を後年度の繰上償還の財源とするため減債基金に積立を行った</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財源不足を補う財政調整基金の取崩や当該年度の繰上償還に係る減債基金の取崩、その他</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取崩の影響で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における合併算定替終了に伴う収入減や、大型事業に係る事業費、公共施設の維持管理費等の増加に備えるため、一定額の財政調整基金を保ち、使途の明確化を図るため特定目的基金へ積立てること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地域振興基金：地域の振興・発展に資する事業の財源とするため。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合併市町村振興基金：地域住民の連帯の強化及び地域の振興に資する事業の財源とするため。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社会福祉基金：社会福祉の推進を図る事業の財源とするため。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子ども夢基金：子どもたちのふるさとを思う気持ちを醸成し、将来への夢を抱き育む事業の財源とするため。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青少年スポーツ振興基金：市内学校等の児童生徒が行うスポーツ活動の支援事業の財源とするため。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特定目的基金は各事業の財源として取崩を行ったが、地域振興基金の運用益積立やふるさと西海応援寄付金の寄附金積立により、前年度より約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億円増額し、年度末現在高で約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基金の使途の明確化を図るため、特定目的基金への積立を推進し、長期的な債券運用等を行いながら基金の目的に沿った事業の財源とするため取崩を行っていく。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前年度繰越金の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千万円を積立てたが、</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事業の財源不足等により約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億円を取り崩した</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ことで</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普通交付税の合併算定替終了や人口減少に伴う税収等の減少、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大型事業に係る事業費</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公共施設の維持管理費等の増加に備えるため</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一定水準の基金額を維持する。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減債基金は後年の繰上償還の財源とするため</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億円を積立てたが、当該年度における繰上償還の財源とするため約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億円の取崩したことで、年度末現在高は約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公債費抑制のため繰上償還を行っていくため一定水準の基金額を維持する。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本市の有形固定資産減価償却率は類似団体平均値と比較すると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56.5</a:t>
          </a:r>
          <a:r>
            <a:rPr kumimoji="1" lang="ja-JP" altLang="ja-JP" sz="1100">
              <a:solidFill>
                <a:schemeClr val="dk1"/>
              </a:solidFill>
              <a:effectLst/>
              <a:latin typeface="+mn-lt"/>
              <a:ea typeface="+mn-ea"/>
              <a:cs typeface="+mn-cs"/>
            </a:rPr>
            <a:t>％となっている。市町合併による公共施設保有数が多</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また耐用年数が残り少ない施設もあるため、</a:t>
          </a:r>
          <a:r>
            <a:rPr kumimoji="1" lang="ja-JP" altLang="ja-JP" sz="1100">
              <a:solidFill>
                <a:schemeClr val="dk1"/>
              </a:solidFill>
              <a:effectLst/>
              <a:latin typeface="+mn-lt"/>
              <a:ea typeface="+mn-ea"/>
              <a:cs typeface="+mn-cs"/>
            </a:rPr>
            <a:t>今後老朽化が進むと類似団体平均値を上回ることが想定される。</a:t>
          </a:r>
          <a:endParaRPr lang="ja-JP" altLang="ja-JP">
            <a:effectLst/>
          </a:endParaRPr>
        </a:p>
        <a:p>
          <a:r>
            <a:rPr kumimoji="1" lang="ja-JP" altLang="ja-JP" sz="1100">
              <a:solidFill>
                <a:schemeClr val="dk1"/>
              </a:solidFill>
              <a:effectLst/>
              <a:latin typeface="+mn-lt"/>
              <a:ea typeface="+mn-ea"/>
              <a:cs typeface="+mn-cs"/>
            </a:rPr>
            <a:t>　当比率の上昇を抑制するため、公共施設等総合管理計画に基づいて老朽化した公共施設の集約化・複合化や除却に努める。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72" name="直線コネクタ 71"/>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3"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4" name="直線コネクタ 73"/>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75"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76" name="直線コネクタ 75"/>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7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8" name="フローチャート: 判断 7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9" name="フローチャート: 判断 78"/>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80" name="フローチャート: 判断 79"/>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81" name="フローチャート: 判断 80"/>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82" name="フローチャート: 判断 81"/>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8" name="楕円 87"/>
        <xdr:cNvSpPr/>
      </xdr:nvSpPr>
      <xdr:spPr>
        <a:xfrm>
          <a:off x="4711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58437</xdr:rowOff>
    </xdr:from>
    <xdr:ext cx="405111" cy="259045"/>
    <xdr:sp macro="" textlink="">
      <xdr:nvSpPr>
        <xdr:cNvPr id="89" name="有形固定資産減価償却率該当値テキスト"/>
        <xdr:cNvSpPr txBox="1"/>
      </xdr:nvSpPr>
      <xdr:spPr>
        <a:xfrm>
          <a:off x="4813300"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1016</xdr:rowOff>
    </xdr:from>
    <xdr:to>
      <xdr:col>19</xdr:col>
      <xdr:colOff>187325</xdr:colOff>
      <xdr:row>31</xdr:row>
      <xdr:rowOff>102616</xdr:rowOff>
    </xdr:to>
    <xdr:sp macro="" textlink="">
      <xdr:nvSpPr>
        <xdr:cNvPr id="90" name="楕円 89"/>
        <xdr:cNvSpPr/>
      </xdr:nvSpPr>
      <xdr:spPr>
        <a:xfrm>
          <a:off x="4000500" y="60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51816</xdr:rowOff>
    </xdr:from>
    <xdr:to>
      <xdr:col>23</xdr:col>
      <xdr:colOff>85725</xdr:colOff>
      <xdr:row>31</xdr:row>
      <xdr:rowOff>86360</xdr:rowOff>
    </xdr:to>
    <xdr:cxnSp macro="">
      <xdr:nvCxnSpPr>
        <xdr:cNvPr id="91" name="直線コネクタ 90"/>
        <xdr:cNvCxnSpPr/>
      </xdr:nvCxnSpPr>
      <xdr:spPr>
        <a:xfrm>
          <a:off x="4051300" y="6138291"/>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133604</xdr:rowOff>
    </xdr:from>
    <xdr:to>
      <xdr:col>15</xdr:col>
      <xdr:colOff>187325</xdr:colOff>
      <xdr:row>31</xdr:row>
      <xdr:rowOff>63754</xdr:rowOff>
    </xdr:to>
    <xdr:sp macro="" textlink="">
      <xdr:nvSpPr>
        <xdr:cNvPr id="92" name="楕円 91"/>
        <xdr:cNvSpPr/>
      </xdr:nvSpPr>
      <xdr:spPr>
        <a:xfrm>
          <a:off x="3238500" y="60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12954</xdr:rowOff>
    </xdr:from>
    <xdr:to>
      <xdr:col>19</xdr:col>
      <xdr:colOff>136525</xdr:colOff>
      <xdr:row>31</xdr:row>
      <xdr:rowOff>51816</xdr:rowOff>
    </xdr:to>
    <xdr:cxnSp macro="">
      <xdr:nvCxnSpPr>
        <xdr:cNvPr id="93" name="直線コネクタ 92"/>
        <xdr:cNvCxnSpPr/>
      </xdr:nvCxnSpPr>
      <xdr:spPr>
        <a:xfrm>
          <a:off x="3289300" y="609942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92583</xdr:rowOff>
    </xdr:from>
    <xdr:to>
      <xdr:col>11</xdr:col>
      <xdr:colOff>187325</xdr:colOff>
      <xdr:row>31</xdr:row>
      <xdr:rowOff>22733</xdr:rowOff>
    </xdr:to>
    <xdr:sp macro="" textlink="">
      <xdr:nvSpPr>
        <xdr:cNvPr id="94" name="楕円 93"/>
        <xdr:cNvSpPr/>
      </xdr:nvSpPr>
      <xdr:spPr>
        <a:xfrm>
          <a:off x="2476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143383</xdr:rowOff>
    </xdr:from>
    <xdr:to>
      <xdr:col>15</xdr:col>
      <xdr:colOff>136525</xdr:colOff>
      <xdr:row>31</xdr:row>
      <xdr:rowOff>12954</xdr:rowOff>
    </xdr:to>
    <xdr:cxnSp macro="">
      <xdr:nvCxnSpPr>
        <xdr:cNvPr id="95" name="直線コネクタ 94"/>
        <xdr:cNvCxnSpPr/>
      </xdr:nvCxnSpPr>
      <xdr:spPr>
        <a:xfrm>
          <a:off x="2527300" y="6058408"/>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149877</xdr:rowOff>
    </xdr:from>
    <xdr:ext cx="405111" cy="259045"/>
    <xdr:sp macro="" textlink="">
      <xdr:nvSpPr>
        <xdr:cNvPr id="96" name="n_1aveValue有形固定資産減価償却率"/>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119651</xdr:rowOff>
    </xdr:from>
    <xdr:ext cx="405111" cy="259045"/>
    <xdr:sp macro="" textlink="">
      <xdr:nvSpPr>
        <xdr:cNvPr id="97" name="n_2aveValue有形固定資産減価償却率"/>
        <xdr:cNvSpPr txBox="1"/>
      </xdr:nvSpPr>
      <xdr:spPr>
        <a:xfrm>
          <a:off x="3086744" y="620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98" name="n_3aveValue有形固定資産減価償却率"/>
        <xdr:cNvSpPr txBox="1"/>
      </xdr:nvSpPr>
      <xdr:spPr>
        <a:xfrm>
          <a:off x="2324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9" name="n_4aveValue有形固定資産減価償却率"/>
        <xdr:cNvSpPr txBox="1"/>
      </xdr:nvSpPr>
      <xdr:spPr>
        <a:xfrm>
          <a:off x="1562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119143</xdr:rowOff>
    </xdr:from>
    <xdr:ext cx="405111" cy="259045"/>
    <xdr:sp macro="" textlink="">
      <xdr:nvSpPr>
        <xdr:cNvPr id="100" name="n_1mainValue有形固定資産減価償却率"/>
        <xdr:cNvSpPr txBox="1"/>
      </xdr:nvSpPr>
      <xdr:spPr>
        <a:xfrm>
          <a:off x="3836044" y="586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80281</xdr:rowOff>
    </xdr:from>
    <xdr:ext cx="405111" cy="259045"/>
    <xdr:sp macro="" textlink="">
      <xdr:nvSpPr>
        <xdr:cNvPr id="101" name="n_2mainValue有形固定資産減価償却率"/>
        <xdr:cNvSpPr txBox="1"/>
      </xdr:nvSpPr>
      <xdr:spPr>
        <a:xfrm>
          <a:off x="3086744" y="582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39260</xdr:rowOff>
    </xdr:from>
    <xdr:ext cx="405111" cy="259045"/>
    <xdr:sp macro="" textlink="">
      <xdr:nvSpPr>
        <xdr:cNvPr id="102" name="n_3mainValue有形固定資産減価償却率"/>
        <xdr:cNvSpPr txBox="1"/>
      </xdr:nvSpPr>
      <xdr:spPr>
        <a:xfrm>
          <a:off x="2324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本市の債務償還比率は類似団体平均値と比較すると</a:t>
          </a:r>
          <a:r>
            <a:rPr kumimoji="1" lang="en-US" altLang="ja-JP" sz="1100">
              <a:solidFill>
                <a:schemeClr val="dk1"/>
              </a:solidFill>
              <a:effectLst/>
              <a:latin typeface="+mn-lt"/>
              <a:ea typeface="+mn-ea"/>
              <a:cs typeface="+mn-cs"/>
            </a:rPr>
            <a:t>191.5</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415.8</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工業団地整備事業などの大型事業の</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公営企業債等繰入見込額が増加しており、将来負担額が増加している。今後も</a:t>
          </a:r>
          <a:r>
            <a:rPr kumimoji="1" lang="ja-JP" altLang="ja-JP" sz="1100">
              <a:solidFill>
                <a:schemeClr val="dk1"/>
              </a:solidFill>
              <a:effectLst/>
              <a:latin typeface="+mn-lt"/>
              <a:ea typeface="+mn-ea"/>
              <a:cs typeface="+mn-cs"/>
            </a:rPr>
            <a:t>、新規の地方債発行抑制や計画的な地方債繰上償還など、債務の減少に努める。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31" name="直線コネクタ 130"/>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32"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33" name="直線コネクタ 132"/>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34"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35" name="直線コネクタ 134"/>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36" name="債務償還比率平均値テキスト"/>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7" name="フローチャート: 判断 136"/>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8" name="フローチャート: 判断 137"/>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9" name="フローチャート: 判断 138"/>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40" name="フローチャート: 判断 139"/>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41" name="フローチャート: 判断 140"/>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17187</xdr:rowOff>
    </xdr:from>
    <xdr:to>
      <xdr:col>76</xdr:col>
      <xdr:colOff>73025</xdr:colOff>
      <xdr:row>29</xdr:row>
      <xdr:rowOff>118787</xdr:rowOff>
    </xdr:to>
    <xdr:sp macro="" textlink="">
      <xdr:nvSpPr>
        <xdr:cNvPr id="147" name="楕円 146"/>
        <xdr:cNvSpPr/>
      </xdr:nvSpPr>
      <xdr:spPr>
        <a:xfrm>
          <a:off x="14744700" y="57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40064</xdr:rowOff>
    </xdr:from>
    <xdr:ext cx="469744" cy="259045"/>
    <xdr:sp macro="" textlink="">
      <xdr:nvSpPr>
        <xdr:cNvPr id="148" name="債務償還比率該当値テキスト"/>
        <xdr:cNvSpPr txBox="1"/>
      </xdr:nvSpPr>
      <xdr:spPr>
        <a:xfrm>
          <a:off x="14846300" y="561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101678</xdr:rowOff>
    </xdr:from>
    <xdr:to>
      <xdr:col>72</xdr:col>
      <xdr:colOff>123825</xdr:colOff>
      <xdr:row>29</xdr:row>
      <xdr:rowOff>31828</xdr:rowOff>
    </xdr:to>
    <xdr:sp macro="" textlink="">
      <xdr:nvSpPr>
        <xdr:cNvPr id="149" name="楕円 148"/>
        <xdr:cNvSpPr/>
      </xdr:nvSpPr>
      <xdr:spPr>
        <a:xfrm>
          <a:off x="14033500" y="567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152478</xdr:rowOff>
    </xdr:from>
    <xdr:to>
      <xdr:col>76</xdr:col>
      <xdr:colOff>22225</xdr:colOff>
      <xdr:row>29</xdr:row>
      <xdr:rowOff>67987</xdr:rowOff>
    </xdr:to>
    <xdr:cxnSp macro="">
      <xdr:nvCxnSpPr>
        <xdr:cNvPr id="150" name="直線コネクタ 149"/>
        <xdr:cNvCxnSpPr/>
      </xdr:nvCxnSpPr>
      <xdr:spPr>
        <a:xfrm>
          <a:off x="14084300" y="5724603"/>
          <a:ext cx="7112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72651</xdr:rowOff>
    </xdr:from>
    <xdr:to>
      <xdr:col>68</xdr:col>
      <xdr:colOff>123825</xdr:colOff>
      <xdr:row>29</xdr:row>
      <xdr:rowOff>2801</xdr:rowOff>
    </xdr:to>
    <xdr:sp macro="" textlink="">
      <xdr:nvSpPr>
        <xdr:cNvPr id="151" name="楕円 150"/>
        <xdr:cNvSpPr/>
      </xdr:nvSpPr>
      <xdr:spPr>
        <a:xfrm>
          <a:off x="13271500" y="56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123451</xdr:rowOff>
    </xdr:from>
    <xdr:to>
      <xdr:col>72</xdr:col>
      <xdr:colOff>73025</xdr:colOff>
      <xdr:row>28</xdr:row>
      <xdr:rowOff>152478</xdr:rowOff>
    </xdr:to>
    <xdr:cxnSp macro="">
      <xdr:nvCxnSpPr>
        <xdr:cNvPr id="152" name="直線コネクタ 151"/>
        <xdr:cNvCxnSpPr/>
      </xdr:nvCxnSpPr>
      <xdr:spPr>
        <a:xfrm>
          <a:off x="13322300" y="5695576"/>
          <a:ext cx="7620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52020</xdr:rowOff>
    </xdr:from>
    <xdr:to>
      <xdr:col>64</xdr:col>
      <xdr:colOff>123825</xdr:colOff>
      <xdr:row>28</xdr:row>
      <xdr:rowOff>153620</xdr:rowOff>
    </xdr:to>
    <xdr:sp macro="" textlink="">
      <xdr:nvSpPr>
        <xdr:cNvPr id="153" name="楕円 152"/>
        <xdr:cNvSpPr/>
      </xdr:nvSpPr>
      <xdr:spPr>
        <a:xfrm>
          <a:off x="12509500" y="56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102820</xdr:rowOff>
    </xdr:from>
    <xdr:to>
      <xdr:col>68</xdr:col>
      <xdr:colOff>73025</xdr:colOff>
      <xdr:row>28</xdr:row>
      <xdr:rowOff>123451</xdr:rowOff>
    </xdr:to>
    <xdr:cxnSp macro="">
      <xdr:nvCxnSpPr>
        <xdr:cNvPr id="154" name="直線コネクタ 153"/>
        <xdr:cNvCxnSpPr/>
      </xdr:nvCxnSpPr>
      <xdr:spPr>
        <a:xfrm>
          <a:off x="12560300" y="5674945"/>
          <a:ext cx="762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151574</xdr:rowOff>
    </xdr:from>
    <xdr:to>
      <xdr:col>60</xdr:col>
      <xdr:colOff>123825</xdr:colOff>
      <xdr:row>29</xdr:row>
      <xdr:rowOff>81724</xdr:rowOff>
    </xdr:to>
    <xdr:sp macro="" textlink="">
      <xdr:nvSpPr>
        <xdr:cNvPr id="155" name="楕円 154"/>
        <xdr:cNvSpPr/>
      </xdr:nvSpPr>
      <xdr:spPr>
        <a:xfrm>
          <a:off x="11747500" y="57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102820</xdr:rowOff>
    </xdr:from>
    <xdr:to>
      <xdr:col>64</xdr:col>
      <xdr:colOff>73025</xdr:colOff>
      <xdr:row>29</xdr:row>
      <xdr:rowOff>30924</xdr:rowOff>
    </xdr:to>
    <xdr:cxnSp macro="">
      <xdr:nvCxnSpPr>
        <xdr:cNvPr id="156" name="直線コネクタ 155"/>
        <xdr:cNvCxnSpPr/>
      </xdr:nvCxnSpPr>
      <xdr:spPr>
        <a:xfrm flipV="1">
          <a:off x="11798300" y="5674945"/>
          <a:ext cx="762000" cy="9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57" name="n_1aveValue債務償還比率"/>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58" name="n_2aveValue債務償還比率"/>
        <xdr:cNvSpPr txBox="1"/>
      </xdr:nvSpPr>
      <xdr:spPr>
        <a:xfrm>
          <a:off x="13087427" y="60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108785</xdr:rowOff>
    </xdr:from>
    <xdr:ext cx="469744" cy="259045"/>
    <xdr:sp macro="" textlink="">
      <xdr:nvSpPr>
        <xdr:cNvPr id="159" name="n_3aveValue債務償還比率"/>
        <xdr:cNvSpPr txBox="1"/>
      </xdr:nvSpPr>
      <xdr:spPr>
        <a:xfrm>
          <a:off x="12325427" y="60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60" name="n_4aveValue債務償還比率"/>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48355</xdr:rowOff>
    </xdr:from>
    <xdr:ext cx="469744" cy="259045"/>
    <xdr:sp macro="" textlink="">
      <xdr:nvSpPr>
        <xdr:cNvPr id="161" name="n_1mainValue債務償還比率"/>
        <xdr:cNvSpPr txBox="1"/>
      </xdr:nvSpPr>
      <xdr:spPr>
        <a:xfrm>
          <a:off x="13836727" y="544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19328</xdr:rowOff>
    </xdr:from>
    <xdr:ext cx="469744" cy="259045"/>
    <xdr:sp macro="" textlink="">
      <xdr:nvSpPr>
        <xdr:cNvPr id="162" name="n_2mainValue債務償還比率"/>
        <xdr:cNvSpPr txBox="1"/>
      </xdr:nvSpPr>
      <xdr:spPr>
        <a:xfrm>
          <a:off x="13087427" y="542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170147</xdr:rowOff>
    </xdr:from>
    <xdr:ext cx="469744" cy="259045"/>
    <xdr:sp macro="" textlink="">
      <xdr:nvSpPr>
        <xdr:cNvPr id="163" name="n_3mainValue債務償還比率"/>
        <xdr:cNvSpPr txBox="1"/>
      </xdr:nvSpPr>
      <xdr:spPr>
        <a:xfrm>
          <a:off x="12325427" y="539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98251</xdr:rowOff>
    </xdr:from>
    <xdr:ext cx="469744" cy="259045"/>
    <xdr:sp macro="" textlink="">
      <xdr:nvSpPr>
        <xdr:cNvPr id="164" name="n_4mainValue債務償還比率"/>
        <xdr:cNvSpPr txBox="1"/>
      </xdr:nvSpPr>
      <xdr:spPr>
        <a:xfrm>
          <a:off x="11563427" y="549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20972</xdr:rowOff>
    </xdr:from>
    <xdr:ext cx="405111" cy="259045"/>
    <xdr:sp macro="" textlink="">
      <xdr:nvSpPr>
        <xdr:cNvPr id="62" name="【道路】&#10;有形固定資産減価償却率平均値テキスト"/>
        <xdr:cNvSpPr txBox="1"/>
      </xdr:nvSpPr>
      <xdr:spPr>
        <a:xfrm>
          <a:off x="4673600" y="636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65405</xdr:rowOff>
    </xdr:from>
    <xdr:to>
      <xdr:col>24</xdr:col>
      <xdr:colOff>114300</xdr:colOff>
      <xdr:row>36</xdr:row>
      <xdr:rowOff>167005</xdr:rowOff>
    </xdr:to>
    <xdr:sp macro="" textlink="">
      <xdr:nvSpPr>
        <xdr:cNvPr id="73" name="楕円 72"/>
        <xdr:cNvSpPr/>
      </xdr:nvSpPr>
      <xdr:spPr>
        <a:xfrm>
          <a:off x="4584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88282</xdr:rowOff>
    </xdr:from>
    <xdr:ext cx="405111" cy="259045"/>
    <xdr:sp macro="" textlink="">
      <xdr:nvSpPr>
        <xdr:cNvPr id="74" name="【道路】&#10;有形固定資産減価償却率該当値テキスト"/>
        <xdr:cNvSpPr txBox="1"/>
      </xdr:nvSpPr>
      <xdr:spPr>
        <a:xfrm>
          <a:off x="4673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29210</xdr:rowOff>
    </xdr:from>
    <xdr:to>
      <xdr:col>20</xdr:col>
      <xdr:colOff>38100</xdr:colOff>
      <xdr:row>36</xdr:row>
      <xdr:rowOff>130810</xdr:rowOff>
    </xdr:to>
    <xdr:sp macro="" textlink="">
      <xdr:nvSpPr>
        <xdr:cNvPr id="75" name="楕円 74"/>
        <xdr:cNvSpPr/>
      </xdr:nvSpPr>
      <xdr:spPr>
        <a:xfrm>
          <a:off x="3746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80010</xdr:rowOff>
    </xdr:from>
    <xdr:to>
      <xdr:col>24</xdr:col>
      <xdr:colOff>63500</xdr:colOff>
      <xdr:row>36</xdr:row>
      <xdr:rowOff>116205</xdr:rowOff>
    </xdr:to>
    <xdr:cxnSp macro="">
      <xdr:nvCxnSpPr>
        <xdr:cNvPr id="76" name="直線コネクタ 75"/>
        <xdr:cNvCxnSpPr/>
      </xdr:nvCxnSpPr>
      <xdr:spPr>
        <a:xfrm>
          <a:off x="3797300" y="62522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164465</xdr:rowOff>
    </xdr:from>
    <xdr:to>
      <xdr:col>15</xdr:col>
      <xdr:colOff>101600</xdr:colOff>
      <xdr:row>36</xdr:row>
      <xdr:rowOff>94615</xdr:rowOff>
    </xdr:to>
    <xdr:sp macro="" textlink="">
      <xdr:nvSpPr>
        <xdr:cNvPr id="77" name="楕円 76"/>
        <xdr:cNvSpPr/>
      </xdr:nvSpPr>
      <xdr:spPr>
        <a:xfrm>
          <a:off x="2857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43815</xdr:rowOff>
    </xdr:from>
    <xdr:to>
      <xdr:col>19</xdr:col>
      <xdr:colOff>177800</xdr:colOff>
      <xdr:row>36</xdr:row>
      <xdr:rowOff>80010</xdr:rowOff>
    </xdr:to>
    <xdr:cxnSp macro="">
      <xdr:nvCxnSpPr>
        <xdr:cNvPr id="78" name="直線コネクタ 77"/>
        <xdr:cNvCxnSpPr/>
      </xdr:nvCxnSpPr>
      <xdr:spPr>
        <a:xfrm>
          <a:off x="2908300" y="6216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111125</xdr:rowOff>
    </xdr:from>
    <xdr:to>
      <xdr:col>10</xdr:col>
      <xdr:colOff>165100</xdr:colOff>
      <xdr:row>36</xdr:row>
      <xdr:rowOff>41275</xdr:rowOff>
    </xdr:to>
    <xdr:sp macro="" textlink="">
      <xdr:nvSpPr>
        <xdr:cNvPr id="79" name="楕円 78"/>
        <xdr:cNvSpPr/>
      </xdr:nvSpPr>
      <xdr:spPr>
        <a:xfrm>
          <a:off x="1968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161925</xdr:rowOff>
    </xdr:from>
    <xdr:to>
      <xdr:col>15</xdr:col>
      <xdr:colOff>50800</xdr:colOff>
      <xdr:row>36</xdr:row>
      <xdr:rowOff>43815</xdr:rowOff>
    </xdr:to>
    <xdr:cxnSp macro="">
      <xdr:nvCxnSpPr>
        <xdr:cNvPr id="80" name="直線コネクタ 79"/>
        <xdr:cNvCxnSpPr/>
      </xdr:nvCxnSpPr>
      <xdr:spPr>
        <a:xfrm>
          <a:off x="2019300" y="61626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97172</xdr:rowOff>
    </xdr:from>
    <xdr:ext cx="405111" cy="259045"/>
    <xdr:sp macro="" textlink="">
      <xdr:nvSpPr>
        <xdr:cNvPr id="81" name="n_1aveValue【道路】&#10;有形固定資産減価償却率"/>
        <xdr:cNvSpPr txBox="1"/>
      </xdr:nvSpPr>
      <xdr:spPr>
        <a:xfrm>
          <a:off x="3582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57167</xdr:rowOff>
    </xdr:from>
    <xdr:ext cx="405111" cy="259045"/>
    <xdr:sp macro="" textlink="">
      <xdr:nvSpPr>
        <xdr:cNvPr id="82" name="n_2aveValue【道路】&#10;有形固定資産減価償却率"/>
        <xdr:cNvSpPr txBox="1"/>
      </xdr:nvSpPr>
      <xdr:spPr>
        <a:xfrm>
          <a:off x="2705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20972</xdr:rowOff>
    </xdr:from>
    <xdr:ext cx="405111" cy="259045"/>
    <xdr:sp macro="" textlink="">
      <xdr:nvSpPr>
        <xdr:cNvPr id="83" name="n_3aveValue【道路】&#10;有形固定資産減価償却率"/>
        <xdr:cNvSpPr txBox="1"/>
      </xdr:nvSpPr>
      <xdr:spPr>
        <a:xfrm>
          <a:off x="1816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4"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147337</xdr:rowOff>
    </xdr:from>
    <xdr:ext cx="405111" cy="259045"/>
    <xdr:sp macro="" textlink="">
      <xdr:nvSpPr>
        <xdr:cNvPr id="85" name="n_1mainValue【道路】&#10;有形固定資産減価償却率"/>
        <xdr:cNvSpPr txBox="1"/>
      </xdr:nvSpPr>
      <xdr:spPr>
        <a:xfrm>
          <a:off x="3582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111142</xdr:rowOff>
    </xdr:from>
    <xdr:ext cx="405111" cy="259045"/>
    <xdr:sp macro="" textlink="">
      <xdr:nvSpPr>
        <xdr:cNvPr id="86" name="n_2mainValue【道路】&#10;有形固定資産減価償却率"/>
        <xdr:cNvSpPr txBox="1"/>
      </xdr:nvSpPr>
      <xdr:spPr>
        <a:xfrm>
          <a:off x="2705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7" name="n_3mainValue【道路】&#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1" name="直線コネクタ 110"/>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2"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3" name="直線コネクタ 112"/>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4"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5" name="直線コネクタ 114"/>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6" name="【道路】&#10;一人当たり延長平均値テキスト"/>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17" name="フローチャート: 判断 116"/>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18" name="フローチャート: 判断 117"/>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19" name="フローチャート: 判断 118"/>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0" name="フローチャート: 判断 119"/>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1" name="フローチャート: 判断 120"/>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141643</xdr:rowOff>
    </xdr:from>
    <xdr:to>
      <xdr:col>55</xdr:col>
      <xdr:colOff>50800</xdr:colOff>
      <xdr:row>38</xdr:row>
      <xdr:rowOff>71793</xdr:rowOff>
    </xdr:to>
    <xdr:sp macro="" textlink="">
      <xdr:nvSpPr>
        <xdr:cNvPr id="127" name="楕円 126"/>
        <xdr:cNvSpPr/>
      </xdr:nvSpPr>
      <xdr:spPr>
        <a:xfrm>
          <a:off x="10426700" y="64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164520</xdr:rowOff>
    </xdr:from>
    <xdr:ext cx="534377" cy="259045"/>
    <xdr:sp macro="" textlink="">
      <xdr:nvSpPr>
        <xdr:cNvPr id="128" name="【道路】&#10;一人当たり延長該当値テキスト"/>
        <xdr:cNvSpPr txBox="1"/>
      </xdr:nvSpPr>
      <xdr:spPr>
        <a:xfrm>
          <a:off x="10515600" y="63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156026</xdr:rowOff>
    </xdr:from>
    <xdr:to>
      <xdr:col>50</xdr:col>
      <xdr:colOff>165100</xdr:colOff>
      <xdr:row>38</xdr:row>
      <xdr:rowOff>86176</xdr:rowOff>
    </xdr:to>
    <xdr:sp macro="" textlink="">
      <xdr:nvSpPr>
        <xdr:cNvPr id="129" name="楕円 128"/>
        <xdr:cNvSpPr/>
      </xdr:nvSpPr>
      <xdr:spPr>
        <a:xfrm>
          <a:off x="9588500" y="64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20993</xdr:rowOff>
    </xdr:from>
    <xdr:to>
      <xdr:col>55</xdr:col>
      <xdr:colOff>0</xdr:colOff>
      <xdr:row>38</xdr:row>
      <xdr:rowOff>35376</xdr:rowOff>
    </xdr:to>
    <xdr:cxnSp macro="">
      <xdr:nvCxnSpPr>
        <xdr:cNvPr id="130" name="直線コネクタ 129"/>
        <xdr:cNvCxnSpPr/>
      </xdr:nvCxnSpPr>
      <xdr:spPr>
        <a:xfrm flipV="1">
          <a:off x="9639300" y="6536093"/>
          <a:ext cx="8382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169228</xdr:rowOff>
    </xdr:from>
    <xdr:to>
      <xdr:col>46</xdr:col>
      <xdr:colOff>38100</xdr:colOff>
      <xdr:row>38</xdr:row>
      <xdr:rowOff>99378</xdr:rowOff>
    </xdr:to>
    <xdr:sp macro="" textlink="">
      <xdr:nvSpPr>
        <xdr:cNvPr id="131" name="楕円 130"/>
        <xdr:cNvSpPr/>
      </xdr:nvSpPr>
      <xdr:spPr>
        <a:xfrm>
          <a:off x="8699500" y="65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35376</xdr:rowOff>
    </xdr:from>
    <xdr:to>
      <xdr:col>50</xdr:col>
      <xdr:colOff>114300</xdr:colOff>
      <xdr:row>38</xdr:row>
      <xdr:rowOff>48578</xdr:rowOff>
    </xdr:to>
    <xdr:cxnSp macro="">
      <xdr:nvCxnSpPr>
        <xdr:cNvPr id="132" name="直線コネクタ 131"/>
        <xdr:cNvCxnSpPr/>
      </xdr:nvCxnSpPr>
      <xdr:spPr>
        <a:xfrm flipV="1">
          <a:off x="8750300" y="6550476"/>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166198</xdr:rowOff>
    </xdr:from>
    <xdr:to>
      <xdr:col>41</xdr:col>
      <xdr:colOff>101600</xdr:colOff>
      <xdr:row>38</xdr:row>
      <xdr:rowOff>96348</xdr:rowOff>
    </xdr:to>
    <xdr:sp macro="" textlink="">
      <xdr:nvSpPr>
        <xdr:cNvPr id="133" name="楕円 132"/>
        <xdr:cNvSpPr/>
      </xdr:nvSpPr>
      <xdr:spPr>
        <a:xfrm>
          <a:off x="7810500" y="6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45548</xdr:rowOff>
    </xdr:from>
    <xdr:to>
      <xdr:col>45</xdr:col>
      <xdr:colOff>177800</xdr:colOff>
      <xdr:row>38</xdr:row>
      <xdr:rowOff>48578</xdr:rowOff>
    </xdr:to>
    <xdr:cxnSp macro="">
      <xdr:nvCxnSpPr>
        <xdr:cNvPr id="134" name="直線コネクタ 133"/>
        <xdr:cNvCxnSpPr/>
      </xdr:nvCxnSpPr>
      <xdr:spPr>
        <a:xfrm>
          <a:off x="7861300" y="6560648"/>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35" name="n_1aveValue【道路】&#10;一人当たり延長"/>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54024</xdr:rowOff>
    </xdr:from>
    <xdr:ext cx="534377" cy="259045"/>
    <xdr:sp macro="" textlink="">
      <xdr:nvSpPr>
        <xdr:cNvPr id="136" name="n_2aveValue【道路】&#10;一人当たり延長"/>
        <xdr:cNvSpPr txBox="1"/>
      </xdr:nvSpPr>
      <xdr:spPr>
        <a:xfrm>
          <a:off x="8483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37" name="n_3aveValue【道路】&#10;一人当たり延長"/>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38" name="n_4aveValue【道路】&#10;一人当たり延長"/>
        <xdr:cNvSpPr txBox="1"/>
      </xdr:nvSpPr>
      <xdr:spPr>
        <a:xfrm>
          <a:off x="670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102703</xdr:rowOff>
    </xdr:from>
    <xdr:ext cx="534377" cy="259045"/>
    <xdr:sp macro="" textlink="">
      <xdr:nvSpPr>
        <xdr:cNvPr id="139" name="n_1mainValue【道路】&#10;一人当たり延長"/>
        <xdr:cNvSpPr txBox="1"/>
      </xdr:nvSpPr>
      <xdr:spPr>
        <a:xfrm>
          <a:off x="9359411" y="62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115905</xdr:rowOff>
    </xdr:from>
    <xdr:ext cx="534377" cy="259045"/>
    <xdr:sp macro="" textlink="">
      <xdr:nvSpPr>
        <xdr:cNvPr id="140" name="n_2mainValue【道路】&#10;一人当たり延長"/>
        <xdr:cNvSpPr txBox="1"/>
      </xdr:nvSpPr>
      <xdr:spPr>
        <a:xfrm>
          <a:off x="8483111" y="62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112875</xdr:rowOff>
    </xdr:from>
    <xdr:ext cx="534377" cy="259045"/>
    <xdr:sp macro="" textlink="">
      <xdr:nvSpPr>
        <xdr:cNvPr id="141" name="n_3mainValue【道路】&#10;一人当たり延長"/>
        <xdr:cNvSpPr txBox="1"/>
      </xdr:nvSpPr>
      <xdr:spPr>
        <a:xfrm>
          <a:off x="7594111" y="6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67" name="直線コネクタ 166"/>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68"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69" name="直線コネクタ 168"/>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0"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1" name="直線コネクタ 170"/>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2" name="【橋りょう・トンネル】&#10;有形固定資産減価償却率平均値テキスト"/>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3" name="フローチャート: 判断 172"/>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74" name="フローチャート: 判断 173"/>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75" name="フローチャート: 判断 174"/>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6" name="フローチャート: 判断 175"/>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7" name="フローチャート: 判断 176"/>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135346</xdr:rowOff>
    </xdr:from>
    <xdr:to>
      <xdr:col>24</xdr:col>
      <xdr:colOff>114300</xdr:colOff>
      <xdr:row>58</xdr:row>
      <xdr:rowOff>65496</xdr:rowOff>
    </xdr:to>
    <xdr:sp macro="" textlink="">
      <xdr:nvSpPr>
        <xdr:cNvPr id="183" name="楕円 182"/>
        <xdr:cNvSpPr/>
      </xdr:nvSpPr>
      <xdr:spPr>
        <a:xfrm>
          <a:off x="4584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158223</xdr:rowOff>
    </xdr:from>
    <xdr:ext cx="405111" cy="259045"/>
    <xdr:sp macro="" textlink="">
      <xdr:nvSpPr>
        <xdr:cNvPr id="184" name="【橋りょう・トンネル】&#10;有形固定資産減価償却率該当値テキスト"/>
        <xdr:cNvSpPr txBox="1"/>
      </xdr:nvSpPr>
      <xdr:spPr>
        <a:xfrm>
          <a:off x="4673600"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85" name="楕円 184"/>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14696</xdr:rowOff>
    </xdr:to>
    <xdr:cxnSp macro="">
      <xdr:nvCxnSpPr>
        <xdr:cNvPr id="186" name="直線コネクタ 185"/>
        <xdr:cNvCxnSpPr/>
      </xdr:nvCxnSpPr>
      <xdr:spPr>
        <a:xfrm>
          <a:off x="3797300" y="99326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84727</xdr:rowOff>
    </xdr:from>
    <xdr:to>
      <xdr:col>15</xdr:col>
      <xdr:colOff>101600</xdr:colOff>
      <xdr:row>58</xdr:row>
      <xdr:rowOff>14877</xdr:rowOff>
    </xdr:to>
    <xdr:sp macro="" textlink="">
      <xdr:nvSpPr>
        <xdr:cNvPr id="187" name="楕円 186"/>
        <xdr:cNvSpPr/>
      </xdr:nvSpPr>
      <xdr:spPr>
        <a:xfrm>
          <a:off x="2857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135527</xdr:rowOff>
    </xdr:from>
    <xdr:to>
      <xdr:col>19</xdr:col>
      <xdr:colOff>177800</xdr:colOff>
      <xdr:row>57</xdr:row>
      <xdr:rowOff>160020</xdr:rowOff>
    </xdr:to>
    <xdr:cxnSp macro="">
      <xdr:nvCxnSpPr>
        <xdr:cNvPr id="188" name="直線コネクタ 187"/>
        <xdr:cNvCxnSpPr/>
      </xdr:nvCxnSpPr>
      <xdr:spPr>
        <a:xfrm>
          <a:off x="2908300" y="99081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60234</xdr:rowOff>
    </xdr:from>
    <xdr:to>
      <xdr:col>10</xdr:col>
      <xdr:colOff>165100</xdr:colOff>
      <xdr:row>57</xdr:row>
      <xdr:rowOff>161834</xdr:rowOff>
    </xdr:to>
    <xdr:sp macro="" textlink="">
      <xdr:nvSpPr>
        <xdr:cNvPr id="189" name="楕円 188"/>
        <xdr:cNvSpPr/>
      </xdr:nvSpPr>
      <xdr:spPr>
        <a:xfrm>
          <a:off x="1968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111034</xdr:rowOff>
    </xdr:from>
    <xdr:to>
      <xdr:col>15</xdr:col>
      <xdr:colOff>50800</xdr:colOff>
      <xdr:row>57</xdr:row>
      <xdr:rowOff>135527</xdr:rowOff>
    </xdr:to>
    <xdr:cxnSp macro="">
      <xdr:nvCxnSpPr>
        <xdr:cNvPr id="190" name="直線コネクタ 189"/>
        <xdr:cNvCxnSpPr/>
      </xdr:nvCxnSpPr>
      <xdr:spPr>
        <a:xfrm>
          <a:off x="2019300" y="98836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1" name="n_1aveValue【橋りょう・トンネル】&#10;有形固定資産減価償却率"/>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192" name="n_2ave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93"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94"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95" name="n_1mainValue【橋りょう・トンネル】&#10;有形固定資産減価償却率"/>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31404</xdr:rowOff>
    </xdr:from>
    <xdr:ext cx="405111" cy="259045"/>
    <xdr:sp macro="" textlink="">
      <xdr:nvSpPr>
        <xdr:cNvPr id="196" name="n_2mainValue【橋りょう・トンネル】&#10;有形固定資産減価償却率"/>
        <xdr:cNvSpPr txBox="1"/>
      </xdr:nvSpPr>
      <xdr:spPr>
        <a:xfrm>
          <a:off x="2705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6911</xdr:rowOff>
    </xdr:from>
    <xdr:ext cx="405111" cy="259045"/>
    <xdr:sp macro="" textlink="">
      <xdr:nvSpPr>
        <xdr:cNvPr id="197" name="n_3mainValue【橋りょう・トンネル】&#10;有形固定資産減価償却率"/>
        <xdr:cNvSpPr txBox="1"/>
      </xdr:nvSpPr>
      <xdr:spPr>
        <a:xfrm>
          <a:off x="1816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23" name="直線コネクタ 222"/>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24"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25" name="直線コネクタ 224"/>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26"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27" name="直線コネクタ 226"/>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39641</xdr:rowOff>
    </xdr:from>
    <xdr:ext cx="599010" cy="259045"/>
    <xdr:sp macro="" textlink="">
      <xdr:nvSpPr>
        <xdr:cNvPr id="228" name="【橋りょう・トンネル】&#10;一人当たり有形固定資産（償却資産）額平均値テキスト"/>
        <xdr:cNvSpPr txBox="1"/>
      </xdr:nvSpPr>
      <xdr:spPr>
        <a:xfrm>
          <a:off x="10515600" y="1066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29" name="フローチャート: 判断 228"/>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0" name="フローチャート: 判断 229"/>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31" name="フローチャート: 判断 230"/>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32" name="フローチャート: 判断 231"/>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33" name="フローチャート: 判断 232"/>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47448</xdr:rowOff>
    </xdr:from>
    <xdr:to>
      <xdr:col>55</xdr:col>
      <xdr:colOff>50800</xdr:colOff>
      <xdr:row>62</xdr:row>
      <xdr:rowOff>149048</xdr:rowOff>
    </xdr:to>
    <xdr:sp macro="" textlink="">
      <xdr:nvSpPr>
        <xdr:cNvPr id="239" name="楕円 238"/>
        <xdr:cNvSpPr/>
      </xdr:nvSpPr>
      <xdr:spPr>
        <a:xfrm>
          <a:off x="10426700" y="106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70325</xdr:rowOff>
    </xdr:from>
    <xdr:ext cx="599010" cy="259045"/>
    <xdr:sp macro="" textlink="">
      <xdr:nvSpPr>
        <xdr:cNvPr id="240" name="【橋りょう・トンネル】&#10;一人当たり有形固定資産（償却資産）額該当値テキスト"/>
        <xdr:cNvSpPr txBox="1"/>
      </xdr:nvSpPr>
      <xdr:spPr>
        <a:xfrm>
          <a:off x="10515600" y="1052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56579</xdr:rowOff>
    </xdr:from>
    <xdr:to>
      <xdr:col>50</xdr:col>
      <xdr:colOff>165100</xdr:colOff>
      <xdr:row>62</xdr:row>
      <xdr:rowOff>158179</xdr:rowOff>
    </xdr:to>
    <xdr:sp macro="" textlink="">
      <xdr:nvSpPr>
        <xdr:cNvPr id="241" name="楕円 240"/>
        <xdr:cNvSpPr/>
      </xdr:nvSpPr>
      <xdr:spPr>
        <a:xfrm>
          <a:off x="9588500" y="106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98248</xdr:rowOff>
    </xdr:from>
    <xdr:to>
      <xdr:col>55</xdr:col>
      <xdr:colOff>0</xdr:colOff>
      <xdr:row>62</xdr:row>
      <xdr:rowOff>107379</xdr:rowOff>
    </xdr:to>
    <xdr:cxnSp macro="">
      <xdr:nvCxnSpPr>
        <xdr:cNvPr id="242" name="直線コネクタ 241"/>
        <xdr:cNvCxnSpPr/>
      </xdr:nvCxnSpPr>
      <xdr:spPr>
        <a:xfrm flipV="1">
          <a:off x="9639300" y="10728148"/>
          <a:ext cx="8382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65754</xdr:rowOff>
    </xdr:from>
    <xdr:to>
      <xdr:col>46</xdr:col>
      <xdr:colOff>38100</xdr:colOff>
      <xdr:row>62</xdr:row>
      <xdr:rowOff>167354</xdr:rowOff>
    </xdr:to>
    <xdr:sp macro="" textlink="">
      <xdr:nvSpPr>
        <xdr:cNvPr id="243" name="楕円 242"/>
        <xdr:cNvSpPr/>
      </xdr:nvSpPr>
      <xdr:spPr>
        <a:xfrm>
          <a:off x="8699500" y="106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107379</xdr:rowOff>
    </xdr:from>
    <xdr:to>
      <xdr:col>50</xdr:col>
      <xdr:colOff>114300</xdr:colOff>
      <xdr:row>62</xdr:row>
      <xdr:rowOff>116554</xdr:rowOff>
    </xdr:to>
    <xdr:cxnSp macro="">
      <xdr:nvCxnSpPr>
        <xdr:cNvPr id="244" name="直線コネクタ 243"/>
        <xdr:cNvCxnSpPr/>
      </xdr:nvCxnSpPr>
      <xdr:spPr>
        <a:xfrm flipV="1">
          <a:off x="8750300" y="10737279"/>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76317</xdr:rowOff>
    </xdr:from>
    <xdr:to>
      <xdr:col>41</xdr:col>
      <xdr:colOff>101600</xdr:colOff>
      <xdr:row>63</xdr:row>
      <xdr:rowOff>6467</xdr:rowOff>
    </xdr:to>
    <xdr:sp macro="" textlink="">
      <xdr:nvSpPr>
        <xdr:cNvPr id="245" name="楕円 244"/>
        <xdr:cNvSpPr/>
      </xdr:nvSpPr>
      <xdr:spPr>
        <a:xfrm>
          <a:off x="7810500" y="10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116554</xdr:rowOff>
    </xdr:from>
    <xdr:to>
      <xdr:col>45</xdr:col>
      <xdr:colOff>177800</xdr:colOff>
      <xdr:row>62</xdr:row>
      <xdr:rowOff>127117</xdr:rowOff>
    </xdr:to>
    <xdr:cxnSp macro="">
      <xdr:nvCxnSpPr>
        <xdr:cNvPr id="246" name="直線コネクタ 245"/>
        <xdr:cNvCxnSpPr/>
      </xdr:nvCxnSpPr>
      <xdr:spPr>
        <a:xfrm flipV="1">
          <a:off x="7861300" y="10746454"/>
          <a:ext cx="889000" cy="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9566</xdr:rowOff>
    </xdr:from>
    <xdr:ext cx="599010" cy="259045"/>
    <xdr:sp macro="" textlink="">
      <xdr:nvSpPr>
        <xdr:cNvPr id="247" name="n_1aveValue【橋りょう・トンネル】&#10;一人当たり有形固定資産（償却資産）額"/>
        <xdr:cNvSpPr txBox="1"/>
      </xdr:nvSpPr>
      <xdr:spPr>
        <a:xfrm>
          <a:off x="9327095" y="108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43967</xdr:rowOff>
    </xdr:from>
    <xdr:ext cx="599010" cy="259045"/>
    <xdr:sp macro="" textlink="">
      <xdr:nvSpPr>
        <xdr:cNvPr id="248" name="n_2aveValue【橋りょう・トンネル】&#10;一人当たり有形固定資産（償却資産）額"/>
        <xdr:cNvSpPr txBox="1"/>
      </xdr:nvSpPr>
      <xdr:spPr>
        <a:xfrm>
          <a:off x="84507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22774</xdr:rowOff>
    </xdr:from>
    <xdr:ext cx="599010" cy="259045"/>
    <xdr:sp macro="" textlink="">
      <xdr:nvSpPr>
        <xdr:cNvPr id="249" name="n_3aveValue【橋りょう・トンネル】&#10;一人当たり有形固定資産（償却資産）額"/>
        <xdr:cNvSpPr txBox="1"/>
      </xdr:nvSpPr>
      <xdr:spPr>
        <a:xfrm>
          <a:off x="7561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50" name="n_4aveValue【橋りょう・トンネル】&#10;一人当たり有形固定資産（償却資産）額"/>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3256</xdr:rowOff>
    </xdr:from>
    <xdr:ext cx="599010" cy="259045"/>
    <xdr:sp macro="" textlink="">
      <xdr:nvSpPr>
        <xdr:cNvPr id="251" name="n_1mainValue【橋りょう・トンネル】&#10;一人当たり有形固定資産（償却資産）額"/>
        <xdr:cNvSpPr txBox="1"/>
      </xdr:nvSpPr>
      <xdr:spPr>
        <a:xfrm>
          <a:off x="9327095" y="1046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12431</xdr:rowOff>
    </xdr:from>
    <xdr:ext cx="599010" cy="259045"/>
    <xdr:sp macro="" textlink="">
      <xdr:nvSpPr>
        <xdr:cNvPr id="252" name="n_2mainValue【橋りょう・トンネル】&#10;一人当たり有形固定資産（償却資産）額"/>
        <xdr:cNvSpPr txBox="1"/>
      </xdr:nvSpPr>
      <xdr:spPr>
        <a:xfrm>
          <a:off x="8450795" y="1047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22994</xdr:rowOff>
    </xdr:from>
    <xdr:ext cx="599010" cy="259045"/>
    <xdr:sp macro="" textlink="">
      <xdr:nvSpPr>
        <xdr:cNvPr id="253" name="n_3mainValue【橋りょう・トンネル】&#10;一人当たり有形固定資産（償却資産）額"/>
        <xdr:cNvSpPr txBox="1"/>
      </xdr:nvSpPr>
      <xdr:spPr>
        <a:xfrm>
          <a:off x="7561795" y="104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78" name="直線コネクタ 277"/>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7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80" name="直線コネクタ 27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1"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2" name="直線コネクタ 28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83"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84" name="フローチャート: 判断 283"/>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85" name="フローチャート: 判断 284"/>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86" name="フローチャート: 判断 285"/>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87" name="フローチャート: 判断 286"/>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8" name="フローチャート: 判断 287"/>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94" name="楕円 293"/>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295" name="【公営住宅】&#10;有形固定資産減価償却率該当値テキスト"/>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296" name="楕円 295"/>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83</xdr:row>
      <xdr:rowOff>24764</xdr:rowOff>
    </xdr:to>
    <xdr:cxnSp macro="">
      <xdr:nvCxnSpPr>
        <xdr:cNvPr id="297" name="直線コネクタ 296"/>
        <xdr:cNvCxnSpPr/>
      </xdr:nvCxnSpPr>
      <xdr:spPr>
        <a:xfrm>
          <a:off x="3797300" y="142208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298" name="楕円 297"/>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137161</xdr:rowOff>
    </xdr:from>
    <xdr:to>
      <xdr:col>19</xdr:col>
      <xdr:colOff>177800</xdr:colOff>
      <xdr:row>82</xdr:row>
      <xdr:rowOff>161925</xdr:rowOff>
    </xdr:to>
    <xdr:cxnSp macro="">
      <xdr:nvCxnSpPr>
        <xdr:cNvPr id="299" name="直線コネクタ 298"/>
        <xdr:cNvCxnSpPr/>
      </xdr:nvCxnSpPr>
      <xdr:spPr>
        <a:xfrm>
          <a:off x="2908300" y="141960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69214</xdr:rowOff>
    </xdr:from>
    <xdr:to>
      <xdr:col>10</xdr:col>
      <xdr:colOff>165100</xdr:colOff>
      <xdr:row>82</xdr:row>
      <xdr:rowOff>170814</xdr:rowOff>
    </xdr:to>
    <xdr:sp macro="" textlink="">
      <xdr:nvSpPr>
        <xdr:cNvPr id="300" name="楕円 299"/>
        <xdr:cNvSpPr/>
      </xdr:nvSpPr>
      <xdr:spPr>
        <a:xfrm>
          <a:off x="1968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120014</xdr:rowOff>
    </xdr:from>
    <xdr:to>
      <xdr:col>15</xdr:col>
      <xdr:colOff>50800</xdr:colOff>
      <xdr:row>82</xdr:row>
      <xdr:rowOff>137161</xdr:rowOff>
    </xdr:to>
    <xdr:cxnSp macro="">
      <xdr:nvCxnSpPr>
        <xdr:cNvPr id="301" name="直線コネクタ 300"/>
        <xdr:cNvCxnSpPr/>
      </xdr:nvCxnSpPr>
      <xdr:spPr>
        <a:xfrm>
          <a:off x="2019300" y="141789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302" name="n_1aveValue【公営住宅】&#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03" name="n_2aveValue【公営住宅】&#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04" name="n_3aveValue【公営住宅】&#10;有形固定資産減価償却率"/>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05"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57802</xdr:rowOff>
    </xdr:from>
    <xdr:ext cx="405111" cy="259045"/>
    <xdr:sp macro="" textlink="">
      <xdr:nvSpPr>
        <xdr:cNvPr id="306" name="n_1mainValue【公営住宅】&#10;有形固定資産減価償却率"/>
        <xdr:cNvSpPr txBox="1"/>
      </xdr:nvSpPr>
      <xdr:spPr>
        <a:xfrm>
          <a:off x="3582044"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33038</xdr:rowOff>
    </xdr:from>
    <xdr:ext cx="405111" cy="259045"/>
    <xdr:sp macro="" textlink="">
      <xdr:nvSpPr>
        <xdr:cNvPr id="307" name="n_2mainValue【公営住宅】&#10;有形固定資産減価償却率"/>
        <xdr:cNvSpPr txBox="1"/>
      </xdr:nvSpPr>
      <xdr:spPr>
        <a:xfrm>
          <a:off x="2705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08" name="n_3mainValue【公営住宅】&#10;有形固定資産減価償却率"/>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30" name="直線コネクタ 329"/>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31"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32" name="直線コネクタ 331"/>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33"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34" name="直線コネクタ 333"/>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35" name="【公営住宅】&#10;一人当たり面積平均値テキスト"/>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36" name="フローチャート: 判断 335"/>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37" name="フローチャート: 判断 336"/>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38" name="フローチャート: 判断 337"/>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39" name="フローチャート: 判断 338"/>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40" name="フローチャート: 判断 339"/>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134062</xdr:rowOff>
    </xdr:from>
    <xdr:to>
      <xdr:col>55</xdr:col>
      <xdr:colOff>50800</xdr:colOff>
      <xdr:row>78</xdr:row>
      <xdr:rowOff>64212</xdr:rowOff>
    </xdr:to>
    <xdr:sp macro="" textlink="">
      <xdr:nvSpPr>
        <xdr:cNvPr id="346" name="楕円 345"/>
        <xdr:cNvSpPr/>
      </xdr:nvSpPr>
      <xdr:spPr>
        <a:xfrm>
          <a:off x="10426700" y="133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87089</xdr:rowOff>
    </xdr:from>
    <xdr:ext cx="469744" cy="259045"/>
    <xdr:sp macro="" textlink="">
      <xdr:nvSpPr>
        <xdr:cNvPr id="347" name="【公営住宅】&#10;一人当たり面積該当値テキスト"/>
        <xdr:cNvSpPr txBox="1"/>
      </xdr:nvSpPr>
      <xdr:spPr>
        <a:xfrm>
          <a:off x="10515600" y="1328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161492</xdr:rowOff>
    </xdr:from>
    <xdr:to>
      <xdr:col>50</xdr:col>
      <xdr:colOff>165100</xdr:colOff>
      <xdr:row>78</xdr:row>
      <xdr:rowOff>91642</xdr:rowOff>
    </xdr:to>
    <xdr:sp macro="" textlink="">
      <xdr:nvSpPr>
        <xdr:cNvPr id="348" name="楕円 347"/>
        <xdr:cNvSpPr/>
      </xdr:nvSpPr>
      <xdr:spPr>
        <a:xfrm>
          <a:off x="9588500" y="133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13412</xdr:rowOff>
    </xdr:from>
    <xdr:to>
      <xdr:col>55</xdr:col>
      <xdr:colOff>0</xdr:colOff>
      <xdr:row>78</xdr:row>
      <xdr:rowOff>40842</xdr:rowOff>
    </xdr:to>
    <xdr:cxnSp macro="">
      <xdr:nvCxnSpPr>
        <xdr:cNvPr id="349" name="直線コネクタ 348"/>
        <xdr:cNvCxnSpPr/>
      </xdr:nvCxnSpPr>
      <xdr:spPr>
        <a:xfrm flipV="1">
          <a:off x="9639300" y="13386512"/>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23876</xdr:rowOff>
    </xdr:from>
    <xdr:to>
      <xdr:col>46</xdr:col>
      <xdr:colOff>38100</xdr:colOff>
      <xdr:row>78</xdr:row>
      <xdr:rowOff>125476</xdr:rowOff>
    </xdr:to>
    <xdr:sp macro="" textlink="">
      <xdr:nvSpPr>
        <xdr:cNvPr id="350" name="楕円 349"/>
        <xdr:cNvSpPr/>
      </xdr:nvSpPr>
      <xdr:spPr>
        <a:xfrm>
          <a:off x="8699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40842</xdr:rowOff>
    </xdr:from>
    <xdr:to>
      <xdr:col>50</xdr:col>
      <xdr:colOff>114300</xdr:colOff>
      <xdr:row>78</xdr:row>
      <xdr:rowOff>74676</xdr:rowOff>
    </xdr:to>
    <xdr:cxnSp macro="">
      <xdr:nvCxnSpPr>
        <xdr:cNvPr id="351" name="直線コネクタ 350"/>
        <xdr:cNvCxnSpPr/>
      </xdr:nvCxnSpPr>
      <xdr:spPr>
        <a:xfrm flipV="1">
          <a:off x="8750300" y="13413942"/>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52679</xdr:rowOff>
    </xdr:from>
    <xdr:to>
      <xdr:col>41</xdr:col>
      <xdr:colOff>101600</xdr:colOff>
      <xdr:row>78</xdr:row>
      <xdr:rowOff>154279</xdr:rowOff>
    </xdr:to>
    <xdr:sp macro="" textlink="">
      <xdr:nvSpPr>
        <xdr:cNvPr id="352" name="楕円 351"/>
        <xdr:cNvSpPr/>
      </xdr:nvSpPr>
      <xdr:spPr>
        <a:xfrm>
          <a:off x="7810500" y="134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74676</xdr:rowOff>
    </xdr:from>
    <xdr:to>
      <xdr:col>45</xdr:col>
      <xdr:colOff>177800</xdr:colOff>
      <xdr:row>78</xdr:row>
      <xdr:rowOff>103479</xdr:rowOff>
    </xdr:to>
    <xdr:cxnSp macro="">
      <xdr:nvCxnSpPr>
        <xdr:cNvPr id="353" name="直線コネクタ 352"/>
        <xdr:cNvCxnSpPr/>
      </xdr:nvCxnSpPr>
      <xdr:spPr>
        <a:xfrm flipV="1">
          <a:off x="7861300" y="13447776"/>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54" name="n_1aveValue【公営住宅】&#10;一人当たり面積"/>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55" name="n_2ave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56" name="n_3aveValue【公営住宅】&#10;一人当たり面積"/>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57" name="n_4aveValue【公営住宅】&#10;一人当たり面積"/>
        <xdr:cNvSpPr txBox="1"/>
      </xdr:nvSpPr>
      <xdr:spPr>
        <a:xfrm>
          <a:off x="6737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108169</xdr:rowOff>
    </xdr:from>
    <xdr:ext cx="469744" cy="259045"/>
    <xdr:sp macro="" textlink="">
      <xdr:nvSpPr>
        <xdr:cNvPr id="358" name="n_1mainValue【公営住宅】&#10;一人当たり面積"/>
        <xdr:cNvSpPr txBox="1"/>
      </xdr:nvSpPr>
      <xdr:spPr>
        <a:xfrm>
          <a:off x="9391727" y="1313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142003</xdr:rowOff>
    </xdr:from>
    <xdr:ext cx="469744" cy="259045"/>
    <xdr:sp macro="" textlink="">
      <xdr:nvSpPr>
        <xdr:cNvPr id="359" name="n_2mainValue【公営住宅】&#10;一人当たり面積"/>
        <xdr:cNvSpPr txBox="1"/>
      </xdr:nvSpPr>
      <xdr:spPr>
        <a:xfrm>
          <a:off x="8515427" y="131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170806</xdr:rowOff>
    </xdr:from>
    <xdr:ext cx="469744" cy="259045"/>
    <xdr:sp macro="" textlink="">
      <xdr:nvSpPr>
        <xdr:cNvPr id="360" name="n_3mainValue【公営住宅】&#10;一人当たり面積"/>
        <xdr:cNvSpPr txBox="1"/>
      </xdr:nvSpPr>
      <xdr:spPr>
        <a:xfrm>
          <a:off x="7626427" y="132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1" name="テキスト ボックス 38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4" name="直線コネクタ 38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6" name="直線コネクタ 38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8" name="直線コネクタ 38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123207</xdr:rowOff>
    </xdr:from>
    <xdr:ext cx="405111" cy="259045"/>
    <xdr:sp macro="" textlink="">
      <xdr:nvSpPr>
        <xdr:cNvPr id="389" name="【港湾・漁港】&#10;有形固定資産減価償却率平均値テキスト"/>
        <xdr:cNvSpPr txBox="1"/>
      </xdr:nvSpPr>
      <xdr:spPr>
        <a:xfrm>
          <a:off x="4673600" y="17439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390" name="フローチャート: 判断 389"/>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391" name="フローチャート: 判断 390"/>
        <xdr:cNvSpPr/>
      </xdr:nvSpPr>
      <xdr:spPr>
        <a:xfrm>
          <a:off x="3746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392" name="フローチャート: 判断 391"/>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393" name="フローチャート: 判断 392"/>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394" name="フローチャート: 判断 393"/>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3811</xdr:rowOff>
    </xdr:from>
    <xdr:to>
      <xdr:col>24</xdr:col>
      <xdr:colOff>114300</xdr:colOff>
      <xdr:row>104</xdr:row>
      <xdr:rowOff>105411</xdr:rowOff>
    </xdr:to>
    <xdr:sp macro="" textlink="">
      <xdr:nvSpPr>
        <xdr:cNvPr id="400" name="楕円 399"/>
        <xdr:cNvSpPr/>
      </xdr:nvSpPr>
      <xdr:spPr>
        <a:xfrm>
          <a:off x="4584700" y="178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153688</xdr:rowOff>
    </xdr:from>
    <xdr:ext cx="405111" cy="259045"/>
    <xdr:sp macro="" textlink="">
      <xdr:nvSpPr>
        <xdr:cNvPr id="401" name="【港湾・漁港】&#10;有形固定資産減価償却率該当値テキスト"/>
        <xdr:cNvSpPr txBox="1"/>
      </xdr:nvSpPr>
      <xdr:spPr>
        <a:xfrm>
          <a:off x="4673600" y="1781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149861</xdr:rowOff>
    </xdr:from>
    <xdr:to>
      <xdr:col>20</xdr:col>
      <xdr:colOff>38100</xdr:colOff>
      <xdr:row>104</xdr:row>
      <xdr:rowOff>80011</xdr:rowOff>
    </xdr:to>
    <xdr:sp macro="" textlink="">
      <xdr:nvSpPr>
        <xdr:cNvPr id="402" name="楕円 401"/>
        <xdr:cNvSpPr/>
      </xdr:nvSpPr>
      <xdr:spPr>
        <a:xfrm>
          <a:off x="3746500" y="178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29211</xdr:rowOff>
    </xdr:from>
    <xdr:to>
      <xdr:col>24</xdr:col>
      <xdr:colOff>63500</xdr:colOff>
      <xdr:row>104</xdr:row>
      <xdr:rowOff>54611</xdr:rowOff>
    </xdr:to>
    <xdr:cxnSp macro="">
      <xdr:nvCxnSpPr>
        <xdr:cNvPr id="403" name="直線コネクタ 402"/>
        <xdr:cNvCxnSpPr/>
      </xdr:nvCxnSpPr>
      <xdr:spPr>
        <a:xfrm>
          <a:off x="3797300" y="178600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123189</xdr:rowOff>
    </xdr:from>
    <xdr:to>
      <xdr:col>15</xdr:col>
      <xdr:colOff>101600</xdr:colOff>
      <xdr:row>104</xdr:row>
      <xdr:rowOff>53339</xdr:rowOff>
    </xdr:to>
    <xdr:sp macro="" textlink="">
      <xdr:nvSpPr>
        <xdr:cNvPr id="404" name="楕円 403"/>
        <xdr:cNvSpPr/>
      </xdr:nvSpPr>
      <xdr:spPr>
        <a:xfrm>
          <a:off x="2857500" y="177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2539</xdr:rowOff>
    </xdr:from>
    <xdr:to>
      <xdr:col>19</xdr:col>
      <xdr:colOff>177800</xdr:colOff>
      <xdr:row>104</xdr:row>
      <xdr:rowOff>29211</xdr:rowOff>
    </xdr:to>
    <xdr:cxnSp macro="">
      <xdr:nvCxnSpPr>
        <xdr:cNvPr id="405" name="直線コネクタ 404"/>
        <xdr:cNvCxnSpPr/>
      </xdr:nvCxnSpPr>
      <xdr:spPr>
        <a:xfrm>
          <a:off x="2908300" y="17833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06" name="楕円 405"/>
        <xdr:cNvSpPr/>
      </xdr:nvSpPr>
      <xdr:spPr>
        <a:xfrm>
          <a:off x="196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148589</xdr:rowOff>
    </xdr:from>
    <xdr:to>
      <xdr:col>15</xdr:col>
      <xdr:colOff>50800</xdr:colOff>
      <xdr:row>104</xdr:row>
      <xdr:rowOff>2539</xdr:rowOff>
    </xdr:to>
    <xdr:cxnSp macro="">
      <xdr:nvCxnSpPr>
        <xdr:cNvPr id="407" name="直線コネクタ 406"/>
        <xdr:cNvCxnSpPr/>
      </xdr:nvCxnSpPr>
      <xdr:spPr>
        <a:xfrm>
          <a:off x="2019300" y="178079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146066</xdr:rowOff>
    </xdr:from>
    <xdr:ext cx="405111" cy="259045"/>
    <xdr:sp macro="" textlink="">
      <xdr:nvSpPr>
        <xdr:cNvPr id="408" name="n_1aveValue【港湾・漁港】&#10;有形固定資産減価償却率"/>
        <xdr:cNvSpPr txBox="1"/>
      </xdr:nvSpPr>
      <xdr:spPr>
        <a:xfrm>
          <a:off x="35820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73677</xdr:rowOff>
    </xdr:from>
    <xdr:ext cx="405111" cy="259045"/>
    <xdr:sp macro="" textlink="">
      <xdr:nvSpPr>
        <xdr:cNvPr id="409" name="n_2aveValue【港湾・漁港】&#10;有形固定資産減価償却率"/>
        <xdr:cNvSpPr txBox="1"/>
      </xdr:nvSpPr>
      <xdr:spPr>
        <a:xfrm>
          <a:off x="2705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27957</xdr:rowOff>
    </xdr:from>
    <xdr:ext cx="405111" cy="259045"/>
    <xdr:sp macro="" textlink="">
      <xdr:nvSpPr>
        <xdr:cNvPr id="410" name="n_3aveValue【港湾・漁港】&#10;有形固定資産減価償却率"/>
        <xdr:cNvSpPr txBox="1"/>
      </xdr:nvSpPr>
      <xdr:spPr>
        <a:xfrm>
          <a:off x="1816744"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411" name="n_4aveValue【港湾・漁港】&#10;有形固定資産減価償却率"/>
        <xdr:cNvSpPr txBox="1"/>
      </xdr:nvSpPr>
      <xdr:spPr>
        <a:xfrm>
          <a:off x="927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71138</xdr:rowOff>
    </xdr:from>
    <xdr:ext cx="405111" cy="259045"/>
    <xdr:sp macro="" textlink="">
      <xdr:nvSpPr>
        <xdr:cNvPr id="412" name="n_1mainValue【港湾・漁港】&#10;有形固定資産減価償却率"/>
        <xdr:cNvSpPr txBox="1"/>
      </xdr:nvSpPr>
      <xdr:spPr>
        <a:xfrm>
          <a:off x="3582044"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69866</xdr:rowOff>
    </xdr:from>
    <xdr:ext cx="405111" cy="259045"/>
    <xdr:sp macro="" textlink="">
      <xdr:nvSpPr>
        <xdr:cNvPr id="413" name="n_2mainValue【港湾・漁港】&#10;有形固定資産減価償却率"/>
        <xdr:cNvSpPr txBox="1"/>
      </xdr:nvSpPr>
      <xdr:spPr>
        <a:xfrm>
          <a:off x="2705744" y="1755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414" name="n_3mainValue【港湾・漁港】&#10;有形固定資産減価償却率"/>
        <xdr:cNvSpPr txBox="1"/>
      </xdr:nvSpPr>
      <xdr:spPr>
        <a:xfrm>
          <a:off x="1816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36" name="テキスト ボックス 435"/>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8" name="テキスト ボックス 43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40" name="直線コネクタ 439"/>
        <xdr:cNvCxnSpPr/>
      </xdr:nvCxnSpPr>
      <xdr:spPr>
        <a:xfrm flipV="1">
          <a:off x="10476865" y="17112870"/>
          <a:ext cx="0" cy="161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41"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42" name="直線コネクタ 441"/>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43" name="【港湾・漁港】&#10;一人当たり有形固定資産（償却資産）額最大値テキスト"/>
        <xdr:cNvSpPr txBox="1"/>
      </xdr:nvSpPr>
      <xdr:spPr>
        <a:xfrm>
          <a:off x="10515600" y="168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44" name="直線コネクタ 443"/>
        <xdr:cNvCxnSpPr/>
      </xdr:nvCxnSpPr>
      <xdr:spPr>
        <a:xfrm>
          <a:off x="10388600" y="171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16730</xdr:rowOff>
    </xdr:from>
    <xdr:ext cx="599010" cy="259045"/>
    <xdr:sp macro="" textlink="">
      <xdr:nvSpPr>
        <xdr:cNvPr id="445" name="【港湾・漁港】&#10;一人当たり有形固定資産（償却資産）額平均値テキスト"/>
        <xdr:cNvSpPr txBox="1"/>
      </xdr:nvSpPr>
      <xdr:spPr>
        <a:xfrm>
          <a:off x="10515600" y="1819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46" name="フローチャート: 判断 445"/>
        <xdr:cNvSpPr/>
      </xdr:nvSpPr>
      <xdr:spPr>
        <a:xfrm>
          <a:off x="10426700" y="18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47" name="フローチャート: 判断 446"/>
        <xdr:cNvSpPr/>
      </xdr:nvSpPr>
      <xdr:spPr>
        <a:xfrm>
          <a:off x="9588500" y="184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48" name="フローチャート: 判断 447"/>
        <xdr:cNvSpPr/>
      </xdr:nvSpPr>
      <xdr:spPr>
        <a:xfrm>
          <a:off x="8699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49" name="フローチャート: 判断 448"/>
        <xdr:cNvSpPr/>
      </xdr:nvSpPr>
      <xdr:spPr>
        <a:xfrm>
          <a:off x="7810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153752</xdr:rowOff>
    </xdr:from>
    <xdr:to>
      <xdr:col>36</xdr:col>
      <xdr:colOff>165100</xdr:colOff>
      <xdr:row>107</xdr:row>
      <xdr:rowOff>83902</xdr:rowOff>
    </xdr:to>
    <xdr:sp macro="" textlink="">
      <xdr:nvSpPr>
        <xdr:cNvPr id="450" name="フローチャート: 判断 449"/>
        <xdr:cNvSpPr/>
      </xdr:nvSpPr>
      <xdr:spPr>
        <a:xfrm>
          <a:off x="6921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59110</xdr:rowOff>
    </xdr:from>
    <xdr:to>
      <xdr:col>55</xdr:col>
      <xdr:colOff>50800</xdr:colOff>
      <xdr:row>107</xdr:row>
      <xdr:rowOff>160710</xdr:rowOff>
    </xdr:to>
    <xdr:sp macro="" textlink="">
      <xdr:nvSpPr>
        <xdr:cNvPr id="456" name="楕円 455"/>
        <xdr:cNvSpPr/>
      </xdr:nvSpPr>
      <xdr:spPr>
        <a:xfrm>
          <a:off x="10426700" y="184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37537</xdr:rowOff>
    </xdr:from>
    <xdr:ext cx="599010" cy="259045"/>
    <xdr:sp macro="" textlink="">
      <xdr:nvSpPr>
        <xdr:cNvPr id="457" name="【港湾・漁港】&#10;一人当たり有形固定資産（償却資産）額該当値テキスト"/>
        <xdr:cNvSpPr txBox="1"/>
      </xdr:nvSpPr>
      <xdr:spPr>
        <a:xfrm>
          <a:off x="10515600" y="1838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64162</xdr:rowOff>
    </xdr:from>
    <xdr:to>
      <xdr:col>50</xdr:col>
      <xdr:colOff>165100</xdr:colOff>
      <xdr:row>107</xdr:row>
      <xdr:rowOff>165762</xdr:rowOff>
    </xdr:to>
    <xdr:sp macro="" textlink="">
      <xdr:nvSpPr>
        <xdr:cNvPr id="458" name="楕円 457"/>
        <xdr:cNvSpPr/>
      </xdr:nvSpPr>
      <xdr:spPr>
        <a:xfrm>
          <a:off x="9588500" y="1840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109910</xdr:rowOff>
    </xdr:from>
    <xdr:to>
      <xdr:col>55</xdr:col>
      <xdr:colOff>0</xdr:colOff>
      <xdr:row>107</xdr:row>
      <xdr:rowOff>114962</xdr:rowOff>
    </xdr:to>
    <xdr:cxnSp macro="">
      <xdr:nvCxnSpPr>
        <xdr:cNvPr id="459" name="直線コネクタ 458"/>
        <xdr:cNvCxnSpPr/>
      </xdr:nvCxnSpPr>
      <xdr:spPr>
        <a:xfrm flipV="1">
          <a:off x="9639300" y="18455060"/>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67731</xdr:rowOff>
    </xdr:from>
    <xdr:to>
      <xdr:col>46</xdr:col>
      <xdr:colOff>38100</xdr:colOff>
      <xdr:row>107</xdr:row>
      <xdr:rowOff>169331</xdr:rowOff>
    </xdr:to>
    <xdr:sp macro="" textlink="">
      <xdr:nvSpPr>
        <xdr:cNvPr id="460" name="楕円 459"/>
        <xdr:cNvSpPr/>
      </xdr:nvSpPr>
      <xdr:spPr>
        <a:xfrm>
          <a:off x="8699500" y="1841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114962</xdr:rowOff>
    </xdr:from>
    <xdr:to>
      <xdr:col>50</xdr:col>
      <xdr:colOff>114300</xdr:colOff>
      <xdr:row>107</xdr:row>
      <xdr:rowOff>118531</xdr:rowOff>
    </xdr:to>
    <xdr:cxnSp macro="">
      <xdr:nvCxnSpPr>
        <xdr:cNvPr id="461" name="直線コネクタ 460"/>
        <xdr:cNvCxnSpPr/>
      </xdr:nvCxnSpPr>
      <xdr:spPr>
        <a:xfrm flipV="1">
          <a:off x="8750300" y="18460112"/>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69997</xdr:rowOff>
    </xdr:from>
    <xdr:to>
      <xdr:col>41</xdr:col>
      <xdr:colOff>101600</xdr:colOff>
      <xdr:row>108</xdr:row>
      <xdr:rowOff>147</xdr:rowOff>
    </xdr:to>
    <xdr:sp macro="" textlink="">
      <xdr:nvSpPr>
        <xdr:cNvPr id="462" name="楕円 461"/>
        <xdr:cNvSpPr/>
      </xdr:nvSpPr>
      <xdr:spPr>
        <a:xfrm>
          <a:off x="7810500" y="184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118531</xdr:rowOff>
    </xdr:from>
    <xdr:to>
      <xdr:col>45</xdr:col>
      <xdr:colOff>177800</xdr:colOff>
      <xdr:row>107</xdr:row>
      <xdr:rowOff>120797</xdr:rowOff>
    </xdr:to>
    <xdr:cxnSp macro="">
      <xdr:nvCxnSpPr>
        <xdr:cNvPr id="463" name="直線コネクタ 462"/>
        <xdr:cNvCxnSpPr/>
      </xdr:nvCxnSpPr>
      <xdr:spPr>
        <a:xfrm flipV="1">
          <a:off x="7861300" y="18463681"/>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36675</xdr:rowOff>
    </xdr:from>
    <xdr:ext cx="599010" cy="259045"/>
    <xdr:sp macro="" textlink="">
      <xdr:nvSpPr>
        <xdr:cNvPr id="464" name="n_1aveValue【港湾・漁港】&#10;一人当たり有形固定資産（償却資産）額"/>
        <xdr:cNvSpPr txBox="1"/>
      </xdr:nvSpPr>
      <xdr:spPr>
        <a:xfrm>
          <a:off x="9327095" y="18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39729</xdr:rowOff>
    </xdr:from>
    <xdr:ext cx="599010" cy="259045"/>
    <xdr:sp macro="" textlink="">
      <xdr:nvSpPr>
        <xdr:cNvPr id="465" name="n_2aveValue【港湾・漁港】&#10;一人当たり有形固定資産（償却資産）額"/>
        <xdr:cNvSpPr txBox="1"/>
      </xdr:nvSpPr>
      <xdr:spPr>
        <a:xfrm>
          <a:off x="84507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149390</xdr:rowOff>
    </xdr:from>
    <xdr:ext cx="599010" cy="259045"/>
    <xdr:sp macro="" textlink="">
      <xdr:nvSpPr>
        <xdr:cNvPr id="466" name="n_3aveValue【港湾・漁港】&#10;一人当たり有形固定資産（償却資産）額"/>
        <xdr:cNvSpPr txBox="1"/>
      </xdr:nvSpPr>
      <xdr:spPr>
        <a:xfrm>
          <a:off x="7561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100429</xdr:rowOff>
    </xdr:from>
    <xdr:ext cx="599010" cy="259045"/>
    <xdr:sp macro="" textlink="">
      <xdr:nvSpPr>
        <xdr:cNvPr id="467" name="n_4aveValue【港湾・漁港】&#10;一人当たり有形固定資産（償却資産）額"/>
        <xdr:cNvSpPr txBox="1"/>
      </xdr:nvSpPr>
      <xdr:spPr>
        <a:xfrm>
          <a:off x="6672795" y="181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10839</xdr:rowOff>
    </xdr:from>
    <xdr:ext cx="599010" cy="259045"/>
    <xdr:sp macro="" textlink="">
      <xdr:nvSpPr>
        <xdr:cNvPr id="468" name="n_1mainValue【港湾・漁港】&#10;一人当たり有形固定資産（償却資産）額"/>
        <xdr:cNvSpPr txBox="1"/>
      </xdr:nvSpPr>
      <xdr:spPr>
        <a:xfrm>
          <a:off x="9327095" y="1818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14408</xdr:rowOff>
    </xdr:from>
    <xdr:ext cx="599010" cy="259045"/>
    <xdr:sp macro="" textlink="">
      <xdr:nvSpPr>
        <xdr:cNvPr id="469" name="n_2mainValue【港湾・漁港】&#10;一人当たり有形固定資産（償却資産）額"/>
        <xdr:cNvSpPr txBox="1"/>
      </xdr:nvSpPr>
      <xdr:spPr>
        <a:xfrm>
          <a:off x="8450795" y="1818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162724</xdr:rowOff>
    </xdr:from>
    <xdr:ext cx="599010" cy="259045"/>
    <xdr:sp macro="" textlink="">
      <xdr:nvSpPr>
        <xdr:cNvPr id="470" name="n_3mainValue【港湾・漁港】&#10;一人当たり有形固定資産（償却資産）額"/>
        <xdr:cNvSpPr txBox="1"/>
      </xdr:nvSpPr>
      <xdr:spPr>
        <a:xfrm>
          <a:off x="7561795" y="1850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95" name="直線コネクタ 494"/>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7" name="直線コネクタ 49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98"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99" name="直線コネクタ 498"/>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500" name="【認定こども園・幼稚園・保育所】&#10;有形固定資産減価償却率平均値テキスト"/>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01" name="フローチャート: 判断 500"/>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02" name="フローチャート: 判断 501"/>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03" name="フローチャート: 判断 502"/>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04" name="フローチャート: 判断 503"/>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05" name="フローチャート: 判断 504"/>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xdr:rowOff>
    </xdr:from>
    <xdr:to>
      <xdr:col>85</xdr:col>
      <xdr:colOff>177800</xdr:colOff>
      <xdr:row>39</xdr:row>
      <xdr:rowOff>113665</xdr:rowOff>
    </xdr:to>
    <xdr:sp macro="" textlink="">
      <xdr:nvSpPr>
        <xdr:cNvPr id="511" name="楕円 510"/>
        <xdr:cNvSpPr/>
      </xdr:nvSpPr>
      <xdr:spPr>
        <a:xfrm>
          <a:off x="16268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161942</xdr:rowOff>
    </xdr:from>
    <xdr:ext cx="405111" cy="259045"/>
    <xdr:sp macro="" textlink="">
      <xdr:nvSpPr>
        <xdr:cNvPr id="512" name="【認定こども園・幼稚園・保育所】&#10;有形固定資産減価償却率該当値テキスト"/>
        <xdr:cNvSpPr txBox="1"/>
      </xdr:nvSpPr>
      <xdr:spPr>
        <a:xfrm>
          <a:off x="16357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158750</xdr:rowOff>
    </xdr:from>
    <xdr:to>
      <xdr:col>81</xdr:col>
      <xdr:colOff>101600</xdr:colOff>
      <xdr:row>39</xdr:row>
      <xdr:rowOff>88900</xdr:rowOff>
    </xdr:to>
    <xdr:sp macro="" textlink="">
      <xdr:nvSpPr>
        <xdr:cNvPr id="513" name="楕円 512"/>
        <xdr:cNvSpPr/>
      </xdr:nvSpPr>
      <xdr:spPr>
        <a:xfrm>
          <a:off x="1543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38100</xdr:rowOff>
    </xdr:from>
    <xdr:to>
      <xdr:col>85</xdr:col>
      <xdr:colOff>127000</xdr:colOff>
      <xdr:row>39</xdr:row>
      <xdr:rowOff>62865</xdr:rowOff>
    </xdr:to>
    <xdr:cxnSp macro="">
      <xdr:nvCxnSpPr>
        <xdr:cNvPr id="514" name="直線コネクタ 513"/>
        <xdr:cNvCxnSpPr/>
      </xdr:nvCxnSpPr>
      <xdr:spPr>
        <a:xfrm>
          <a:off x="15481300" y="67246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515" name="楕円 514"/>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38100</xdr:rowOff>
    </xdr:to>
    <xdr:cxnSp macro="">
      <xdr:nvCxnSpPr>
        <xdr:cNvPr id="516" name="直線コネクタ 515"/>
        <xdr:cNvCxnSpPr/>
      </xdr:nvCxnSpPr>
      <xdr:spPr>
        <a:xfrm>
          <a:off x="14592300" y="6701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17" name="楕円 516"/>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xdr:rowOff>
    </xdr:from>
    <xdr:to>
      <xdr:col>76</xdr:col>
      <xdr:colOff>114300</xdr:colOff>
      <xdr:row>39</xdr:row>
      <xdr:rowOff>15240</xdr:rowOff>
    </xdr:to>
    <xdr:cxnSp macro="">
      <xdr:nvCxnSpPr>
        <xdr:cNvPr id="518" name="直線コネクタ 517"/>
        <xdr:cNvCxnSpPr/>
      </xdr:nvCxnSpPr>
      <xdr:spPr>
        <a:xfrm>
          <a:off x="13703300" y="6701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519" name="n_1ave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20"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2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522"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80027</xdr:rowOff>
    </xdr:from>
    <xdr:ext cx="405111" cy="259045"/>
    <xdr:sp macro="" textlink="">
      <xdr:nvSpPr>
        <xdr:cNvPr id="523" name="n_1mainValue【認定こども園・幼稚園・保育所】&#10;有形固定資産減価償却率"/>
        <xdr:cNvSpPr txBox="1"/>
      </xdr:nvSpPr>
      <xdr:spPr>
        <a:xfrm>
          <a:off x="152660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524" name="n_2mainValue【認定こども園・幼稚園・保育所】&#10;有形固定資産減価償却率"/>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525" name="n_3mainValue【認定こども園・幼稚園・保育所】&#10;有形固定資産減価償却率"/>
        <xdr:cNvSpPr txBox="1"/>
      </xdr:nvSpPr>
      <xdr:spPr>
        <a:xfrm>
          <a:off x="13500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49" name="直線コネクタ 548"/>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50"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51" name="直線コネクタ 550"/>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52"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53" name="直線コネクタ 55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554"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55" name="フローチャート: 判断 554"/>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56" name="フローチャート: 判断 555"/>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57" name="フローチャート: 判断 556"/>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58" name="フローチャート: 判断 557"/>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59" name="フローチャート: 判断 558"/>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565" name="楕円 564"/>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566" name="【認定こども園・幼稚園・保育所】&#10;一人当たり面積該当値テキスト"/>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567" name="楕円 566"/>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95250</xdr:rowOff>
    </xdr:from>
    <xdr:to>
      <xdr:col>116</xdr:col>
      <xdr:colOff>63500</xdr:colOff>
      <xdr:row>41</xdr:row>
      <xdr:rowOff>95250</xdr:rowOff>
    </xdr:to>
    <xdr:cxnSp macro="">
      <xdr:nvCxnSpPr>
        <xdr:cNvPr id="568" name="直線コネクタ 567"/>
        <xdr:cNvCxnSpPr/>
      </xdr:nvCxnSpPr>
      <xdr:spPr>
        <a:xfrm>
          <a:off x="21323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569" name="楕円 568"/>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99060</xdr:rowOff>
    </xdr:to>
    <xdr:cxnSp macro="">
      <xdr:nvCxnSpPr>
        <xdr:cNvPr id="570" name="直線コネクタ 569"/>
        <xdr:cNvCxnSpPr/>
      </xdr:nvCxnSpPr>
      <xdr:spPr>
        <a:xfrm flipV="1">
          <a:off x="20434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48260</xdr:rowOff>
    </xdr:from>
    <xdr:to>
      <xdr:col>102</xdr:col>
      <xdr:colOff>165100</xdr:colOff>
      <xdr:row>41</xdr:row>
      <xdr:rowOff>149860</xdr:rowOff>
    </xdr:to>
    <xdr:sp macro="" textlink="">
      <xdr:nvSpPr>
        <xdr:cNvPr id="571" name="楕円 570"/>
        <xdr:cNvSpPr/>
      </xdr:nvSpPr>
      <xdr:spPr>
        <a:xfrm>
          <a:off x="19494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99060</xdr:rowOff>
    </xdr:from>
    <xdr:to>
      <xdr:col>107</xdr:col>
      <xdr:colOff>50800</xdr:colOff>
      <xdr:row>41</xdr:row>
      <xdr:rowOff>99060</xdr:rowOff>
    </xdr:to>
    <xdr:cxnSp macro="">
      <xdr:nvCxnSpPr>
        <xdr:cNvPr id="572" name="直線コネクタ 571"/>
        <xdr:cNvCxnSpPr/>
      </xdr:nvCxnSpPr>
      <xdr:spPr>
        <a:xfrm>
          <a:off x="19545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162577</xdr:rowOff>
    </xdr:from>
    <xdr:ext cx="469744" cy="259045"/>
    <xdr:sp macro="" textlink="">
      <xdr:nvSpPr>
        <xdr:cNvPr id="573" name="n_1aveValue【認定こども園・幼稚園・保育所】&#10;一人当たり面積"/>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74"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75" name="n_3ave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76" name="n_4aveValue【認定こども園・幼稚園・保育所】&#10;一人当たり面積"/>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577"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578" name="n_2mainValue【認定こども園・幼稚園・保育所】&#10;一人当たり面積"/>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140987</xdr:rowOff>
    </xdr:from>
    <xdr:ext cx="469744" cy="259045"/>
    <xdr:sp macro="" textlink="">
      <xdr:nvSpPr>
        <xdr:cNvPr id="579" name="n_3mainValue【認定こども園・幼稚園・保育所】&#10;一人当たり面積"/>
        <xdr:cNvSpPr txBox="1"/>
      </xdr:nvSpPr>
      <xdr:spPr>
        <a:xfrm>
          <a:off x="19310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1" name="直線コネクタ 5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2" name="テキスト ボックス 5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3" name="直線コネクタ 5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4" name="テキスト ボックス 5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5" name="直線コネクタ 5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6" name="テキスト ボックス 5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7" name="直線コネクタ 5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8" name="テキスト ボックス 5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602" name="直線コネクタ 60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60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04" name="直線コネクタ 60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60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06" name="直線コネクタ 60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607"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08" name="フローチャート: 判断 60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609" name="フローチャート: 判断 60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610" name="フローチャート: 判断 60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611" name="フローチャート: 判断 61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612" name="フローチャート: 判断 611"/>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72644</xdr:rowOff>
    </xdr:from>
    <xdr:to>
      <xdr:col>85</xdr:col>
      <xdr:colOff>177800</xdr:colOff>
      <xdr:row>64</xdr:row>
      <xdr:rowOff>2794</xdr:rowOff>
    </xdr:to>
    <xdr:sp macro="" textlink="">
      <xdr:nvSpPr>
        <xdr:cNvPr id="618" name="楕円 617"/>
        <xdr:cNvSpPr/>
      </xdr:nvSpPr>
      <xdr:spPr>
        <a:xfrm>
          <a:off x="162687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159021</xdr:rowOff>
    </xdr:from>
    <xdr:ext cx="405111" cy="259045"/>
    <xdr:sp macro="" textlink="">
      <xdr:nvSpPr>
        <xdr:cNvPr id="619" name="【学校施設】&#10;有形固定資産減価償却率該当値テキスト"/>
        <xdr:cNvSpPr txBox="1"/>
      </xdr:nvSpPr>
      <xdr:spPr>
        <a:xfrm>
          <a:off x="16357600" y="1078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36068</xdr:rowOff>
    </xdr:from>
    <xdr:to>
      <xdr:col>81</xdr:col>
      <xdr:colOff>101600</xdr:colOff>
      <xdr:row>63</xdr:row>
      <xdr:rowOff>137668</xdr:rowOff>
    </xdr:to>
    <xdr:sp macro="" textlink="">
      <xdr:nvSpPr>
        <xdr:cNvPr id="620" name="楕円 619"/>
        <xdr:cNvSpPr/>
      </xdr:nvSpPr>
      <xdr:spPr>
        <a:xfrm>
          <a:off x="15430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86868</xdr:rowOff>
    </xdr:from>
    <xdr:to>
      <xdr:col>85</xdr:col>
      <xdr:colOff>127000</xdr:colOff>
      <xdr:row>63</xdr:row>
      <xdr:rowOff>123444</xdr:rowOff>
    </xdr:to>
    <xdr:cxnSp macro="">
      <xdr:nvCxnSpPr>
        <xdr:cNvPr id="621" name="直線コネクタ 620"/>
        <xdr:cNvCxnSpPr/>
      </xdr:nvCxnSpPr>
      <xdr:spPr>
        <a:xfrm>
          <a:off x="15481300" y="1088821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33782</xdr:rowOff>
    </xdr:from>
    <xdr:to>
      <xdr:col>76</xdr:col>
      <xdr:colOff>165100</xdr:colOff>
      <xdr:row>63</xdr:row>
      <xdr:rowOff>135382</xdr:rowOff>
    </xdr:to>
    <xdr:sp macro="" textlink="">
      <xdr:nvSpPr>
        <xdr:cNvPr id="622" name="楕円 621"/>
        <xdr:cNvSpPr/>
      </xdr:nvSpPr>
      <xdr:spPr>
        <a:xfrm>
          <a:off x="14541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84582</xdr:rowOff>
    </xdr:from>
    <xdr:to>
      <xdr:col>81</xdr:col>
      <xdr:colOff>50800</xdr:colOff>
      <xdr:row>63</xdr:row>
      <xdr:rowOff>86868</xdr:rowOff>
    </xdr:to>
    <xdr:cxnSp macro="">
      <xdr:nvCxnSpPr>
        <xdr:cNvPr id="623" name="直線コネクタ 622"/>
        <xdr:cNvCxnSpPr/>
      </xdr:nvCxnSpPr>
      <xdr:spPr>
        <a:xfrm>
          <a:off x="14592300" y="1088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93218</xdr:rowOff>
    </xdr:from>
    <xdr:to>
      <xdr:col>72</xdr:col>
      <xdr:colOff>38100</xdr:colOff>
      <xdr:row>64</xdr:row>
      <xdr:rowOff>23368</xdr:rowOff>
    </xdr:to>
    <xdr:sp macro="" textlink="">
      <xdr:nvSpPr>
        <xdr:cNvPr id="624" name="楕円 623"/>
        <xdr:cNvSpPr/>
      </xdr:nvSpPr>
      <xdr:spPr>
        <a:xfrm>
          <a:off x="13652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84582</xdr:rowOff>
    </xdr:from>
    <xdr:to>
      <xdr:col>76</xdr:col>
      <xdr:colOff>114300</xdr:colOff>
      <xdr:row>63</xdr:row>
      <xdr:rowOff>144018</xdr:rowOff>
    </xdr:to>
    <xdr:cxnSp macro="">
      <xdr:nvCxnSpPr>
        <xdr:cNvPr id="625" name="直線コネクタ 624"/>
        <xdr:cNvCxnSpPr/>
      </xdr:nvCxnSpPr>
      <xdr:spPr>
        <a:xfrm flipV="1">
          <a:off x="13703300" y="10885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626"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627" name="n_2ave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628"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629"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128795</xdr:rowOff>
    </xdr:from>
    <xdr:ext cx="405111" cy="259045"/>
    <xdr:sp macro="" textlink="">
      <xdr:nvSpPr>
        <xdr:cNvPr id="630" name="n_1mainValue【学校施設】&#10;有形固定資産減価償却率"/>
        <xdr:cNvSpPr txBox="1"/>
      </xdr:nvSpPr>
      <xdr:spPr>
        <a:xfrm>
          <a:off x="15266044" y="1093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126509</xdr:rowOff>
    </xdr:from>
    <xdr:ext cx="405111" cy="259045"/>
    <xdr:sp macro="" textlink="">
      <xdr:nvSpPr>
        <xdr:cNvPr id="631" name="n_2mainValue【学校施設】&#10;有形固定資産減価償却率"/>
        <xdr:cNvSpPr txBox="1"/>
      </xdr:nvSpPr>
      <xdr:spPr>
        <a:xfrm>
          <a:off x="14389744" y="1092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14495</xdr:rowOff>
    </xdr:from>
    <xdr:ext cx="405111" cy="259045"/>
    <xdr:sp macro="" textlink="">
      <xdr:nvSpPr>
        <xdr:cNvPr id="632" name="n_3mainValue【学校施設】&#10;有形固定資産減価償却率"/>
        <xdr:cNvSpPr txBox="1"/>
      </xdr:nvSpPr>
      <xdr:spPr>
        <a:xfrm>
          <a:off x="135007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3" name="テキスト ボックス 6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57" name="直線コネクタ 656"/>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58"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59" name="直線コネクタ 658"/>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60"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61" name="直線コネクタ 660"/>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662" name="【学校施設】&#10;一人当たり面積平均値テキスト"/>
        <xdr:cNvSpPr txBox="1"/>
      </xdr:nvSpPr>
      <xdr:spPr>
        <a:xfrm>
          <a:off x="22199600" y="1034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63" name="フローチャート: 判断 662"/>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64" name="フローチャート: 判断 663"/>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65" name="フローチャート: 判断 664"/>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66" name="フローチャート: 判断 665"/>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667" name="フローチャート: 判断 666"/>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xdr:rowOff>
    </xdr:from>
    <xdr:to>
      <xdr:col>116</xdr:col>
      <xdr:colOff>114300</xdr:colOff>
      <xdr:row>62</xdr:row>
      <xdr:rowOff>109093</xdr:rowOff>
    </xdr:to>
    <xdr:sp macro="" textlink="">
      <xdr:nvSpPr>
        <xdr:cNvPr id="673" name="楕円 672"/>
        <xdr:cNvSpPr/>
      </xdr:nvSpPr>
      <xdr:spPr>
        <a:xfrm>
          <a:off x="221107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157370</xdr:rowOff>
    </xdr:from>
    <xdr:ext cx="469744" cy="259045"/>
    <xdr:sp macro="" textlink="">
      <xdr:nvSpPr>
        <xdr:cNvPr id="674" name="【学校施設】&#10;一人当たり面積該当値テキスト"/>
        <xdr:cNvSpPr txBox="1"/>
      </xdr:nvSpPr>
      <xdr:spPr>
        <a:xfrm>
          <a:off x="22199600" y="106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21209</xdr:rowOff>
    </xdr:from>
    <xdr:to>
      <xdr:col>112</xdr:col>
      <xdr:colOff>38100</xdr:colOff>
      <xdr:row>62</xdr:row>
      <xdr:rowOff>122809</xdr:rowOff>
    </xdr:to>
    <xdr:sp macro="" textlink="">
      <xdr:nvSpPr>
        <xdr:cNvPr id="675" name="楕円 674"/>
        <xdr:cNvSpPr/>
      </xdr:nvSpPr>
      <xdr:spPr>
        <a:xfrm>
          <a:off x="212725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58293</xdr:rowOff>
    </xdr:from>
    <xdr:to>
      <xdr:col>116</xdr:col>
      <xdr:colOff>63500</xdr:colOff>
      <xdr:row>62</xdr:row>
      <xdr:rowOff>72009</xdr:rowOff>
    </xdr:to>
    <xdr:cxnSp macro="">
      <xdr:nvCxnSpPr>
        <xdr:cNvPr id="676" name="直線コネクタ 675"/>
        <xdr:cNvCxnSpPr/>
      </xdr:nvCxnSpPr>
      <xdr:spPr>
        <a:xfrm flipV="1">
          <a:off x="21323300" y="1068819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34163</xdr:rowOff>
    </xdr:from>
    <xdr:to>
      <xdr:col>107</xdr:col>
      <xdr:colOff>101600</xdr:colOff>
      <xdr:row>62</xdr:row>
      <xdr:rowOff>135763</xdr:rowOff>
    </xdr:to>
    <xdr:sp macro="" textlink="">
      <xdr:nvSpPr>
        <xdr:cNvPr id="677" name="楕円 676"/>
        <xdr:cNvSpPr/>
      </xdr:nvSpPr>
      <xdr:spPr>
        <a:xfrm>
          <a:off x="20383500" y="106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72009</xdr:rowOff>
    </xdr:from>
    <xdr:to>
      <xdr:col>111</xdr:col>
      <xdr:colOff>177800</xdr:colOff>
      <xdr:row>62</xdr:row>
      <xdr:rowOff>84963</xdr:rowOff>
    </xdr:to>
    <xdr:cxnSp macro="">
      <xdr:nvCxnSpPr>
        <xdr:cNvPr id="678" name="直線コネクタ 677"/>
        <xdr:cNvCxnSpPr/>
      </xdr:nvCxnSpPr>
      <xdr:spPr>
        <a:xfrm flipV="1">
          <a:off x="20434300" y="10701909"/>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50927</xdr:rowOff>
    </xdr:from>
    <xdr:to>
      <xdr:col>102</xdr:col>
      <xdr:colOff>165100</xdr:colOff>
      <xdr:row>62</xdr:row>
      <xdr:rowOff>152527</xdr:rowOff>
    </xdr:to>
    <xdr:sp macro="" textlink="">
      <xdr:nvSpPr>
        <xdr:cNvPr id="679" name="楕円 678"/>
        <xdr:cNvSpPr/>
      </xdr:nvSpPr>
      <xdr:spPr>
        <a:xfrm>
          <a:off x="19494500" y="106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84963</xdr:rowOff>
    </xdr:from>
    <xdr:to>
      <xdr:col>107</xdr:col>
      <xdr:colOff>50800</xdr:colOff>
      <xdr:row>62</xdr:row>
      <xdr:rowOff>101727</xdr:rowOff>
    </xdr:to>
    <xdr:cxnSp macro="">
      <xdr:nvCxnSpPr>
        <xdr:cNvPr id="680" name="直線コネクタ 679"/>
        <xdr:cNvCxnSpPr/>
      </xdr:nvCxnSpPr>
      <xdr:spPr>
        <a:xfrm flipV="1">
          <a:off x="19545300" y="1071486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681" name="n_1aveValue【学校施設】&#10;一人当たり面積"/>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682" name="n_2aveValue【学校施設】&#10;一人当たり面積"/>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60850</xdr:rowOff>
    </xdr:from>
    <xdr:ext cx="469744" cy="259045"/>
    <xdr:sp macro="" textlink="">
      <xdr:nvSpPr>
        <xdr:cNvPr id="683" name="n_3aveValue【学校施設】&#10;一人当たり面積"/>
        <xdr:cNvSpPr txBox="1"/>
      </xdr:nvSpPr>
      <xdr:spPr>
        <a:xfrm>
          <a:off x="19310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684" name="n_4aveValue【学校施設】&#10;一人当たり面積"/>
        <xdr:cNvSpPr txBox="1"/>
      </xdr:nvSpPr>
      <xdr:spPr>
        <a:xfrm>
          <a:off x="18421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113936</xdr:rowOff>
    </xdr:from>
    <xdr:ext cx="469744" cy="259045"/>
    <xdr:sp macro="" textlink="">
      <xdr:nvSpPr>
        <xdr:cNvPr id="685" name="n_1mainValue【学校施設】&#10;一人当たり面積"/>
        <xdr:cNvSpPr txBox="1"/>
      </xdr:nvSpPr>
      <xdr:spPr>
        <a:xfrm>
          <a:off x="21075727" y="107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86" name="n_2main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143654</xdr:rowOff>
    </xdr:from>
    <xdr:ext cx="469744" cy="259045"/>
    <xdr:sp macro="" textlink="">
      <xdr:nvSpPr>
        <xdr:cNvPr id="687" name="n_3mainValue【学校施設】&#10;一人当たり面積"/>
        <xdr:cNvSpPr txBox="1"/>
      </xdr:nvSpPr>
      <xdr:spPr>
        <a:xfrm>
          <a:off x="19310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712" name="直線コネクタ 711"/>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4" name="直線コネクタ 71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715"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716" name="直線コネクタ 715"/>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57802</xdr:rowOff>
    </xdr:from>
    <xdr:ext cx="405111" cy="259045"/>
    <xdr:sp macro="" textlink="">
      <xdr:nvSpPr>
        <xdr:cNvPr id="717" name="【児童館】&#10;有形固定資産減価償却率平均値テキスト"/>
        <xdr:cNvSpPr txBox="1"/>
      </xdr:nvSpPr>
      <xdr:spPr>
        <a:xfrm>
          <a:off x="16357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18" name="フローチャート: 判断 717"/>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719" name="フローチャート: 判断 718"/>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720" name="フローチャート: 判断 719"/>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721" name="フローチャート: 判断 720"/>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722" name="フローチャート: 判断 721"/>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34925</xdr:rowOff>
    </xdr:from>
    <xdr:to>
      <xdr:col>85</xdr:col>
      <xdr:colOff>177800</xdr:colOff>
      <xdr:row>84</xdr:row>
      <xdr:rowOff>136525</xdr:rowOff>
    </xdr:to>
    <xdr:sp macro="" textlink="">
      <xdr:nvSpPr>
        <xdr:cNvPr id="728" name="楕円 727"/>
        <xdr:cNvSpPr/>
      </xdr:nvSpPr>
      <xdr:spPr>
        <a:xfrm>
          <a:off x="16268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13352</xdr:rowOff>
    </xdr:from>
    <xdr:ext cx="405111" cy="259045"/>
    <xdr:sp macro="" textlink="">
      <xdr:nvSpPr>
        <xdr:cNvPr id="729" name="【児童館】&#10;有形固定資産減価償却率該当値テキスト"/>
        <xdr:cNvSpPr txBox="1"/>
      </xdr:nvSpPr>
      <xdr:spPr>
        <a:xfrm>
          <a:off x="16357600"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730" name="楕円 729"/>
        <xdr:cNvSpPr/>
      </xdr:nvSpPr>
      <xdr:spPr>
        <a:xfrm>
          <a:off x="1543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85725</xdr:rowOff>
    </xdr:to>
    <xdr:cxnSp macro="">
      <xdr:nvCxnSpPr>
        <xdr:cNvPr id="731" name="直線コネクタ 730"/>
        <xdr:cNvCxnSpPr/>
      </xdr:nvCxnSpPr>
      <xdr:spPr>
        <a:xfrm>
          <a:off x="15481300" y="14478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25400</xdr:rowOff>
    </xdr:from>
    <xdr:to>
      <xdr:col>76</xdr:col>
      <xdr:colOff>165100</xdr:colOff>
      <xdr:row>84</xdr:row>
      <xdr:rowOff>127000</xdr:rowOff>
    </xdr:to>
    <xdr:sp macro="" textlink="">
      <xdr:nvSpPr>
        <xdr:cNvPr id="732" name="楕円 731"/>
        <xdr:cNvSpPr/>
      </xdr:nvSpPr>
      <xdr:spPr>
        <a:xfrm>
          <a:off x="1454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76200</xdr:rowOff>
    </xdr:to>
    <xdr:cxnSp macro="">
      <xdr:nvCxnSpPr>
        <xdr:cNvPr id="733" name="直線コネクタ 732"/>
        <xdr:cNvCxnSpPr/>
      </xdr:nvCxnSpPr>
      <xdr:spPr>
        <a:xfrm>
          <a:off x="14592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25400</xdr:rowOff>
    </xdr:from>
    <xdr:to>
      <xdr:col>72</xdr:col>
      <xdr:colOff>38100</xdr:colOff>
      <xdr:row>84</xdr:row>
      <xdr:rowOff>127000</xdr:rowOff>
    </xdr:to>
    <xdr:sp macro="" textlink="">
      <xdr:nvSpPr>
        <xdr:cNvPr id="734" name="楕円 733"/>
        <xdr:cNvSpPr/>
      </xdr:nvSpPr>
      <xdr:spPr>
        <a:xfrm>
          <a:off x="1365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76200</xdr:rowOff>
    </xdr:from>
    <xdr:to>
      <xdr:col>76</xdr:col>
      <xdr:colOff>114300</xdr:colOff>
      <xdr:row>84</xdr:row>
      <xdr:rowOff>76200</xdr:rowOff>
    </xdr:to>
    <xdr:cxnSp macro="">
      <xdr:nvCxnSpPr>
        <xdr:cNvPr id="735" name="直線コネクタ 734"/>
        <xdr:cNvCxnSpPr/>
      </xdr:nvCxnSpPr>
      <xdr:spPr>
        <a:xfrm>
          <a:off x="13703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736" name="n_1aveValue【児童館】&#10;有形固定資産減価償却率"/>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737" name="n_2ave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738" name="n_3aveValue【児童館】&#10;有形固定資産減価償却率"/>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739" name="n_4aveValue【児童館】&#10;有形固定資産減価償却率"/>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740" name="n_1mainValue【児童館】&#10;有形固定資産減価償却率"/>
        <xdr:cNvSpPr txBox="1"/>
      </xdr:nvSpPr>
      <xdr:spPr>
        <a:xfrm>
          <a:off x="15266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118127</xdr:rowOff>
    </xdr:from>
    <xdr:ext cx="405111" cy="259045"/>
    <xdr:sp macro="" textlink="">
      <xdr:nvSpPr>
        <xdr:cNvPr id="741" name="n_2mainValue【児童館】&#10;有形固定資産減価償却率"/>
        <xdr:cNvSpPr txBox="1"/>
      </xdr:nvSpPr>
      <xdr:spPr>
        <a:xfrm>
          <a:off x="14389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118127</xdr:rowOff>
    </xdr:from>
    <xdr:ext cx="405111" cy="259045"/>
    <xdr:sp macro="" textlink="">
      <xdr:nvSpPr>
        <xdr:cNvPr id="742" name="n_3mainValue【児童館】&#10;有形固定資産減価償却率"/>
        <xdr:cNvSpPr txBox="1"/>
      </xdr:nvSpPr>
      <xdr:spPr>
        <a:xfrm>
          <a:off x="13500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768" name="直線コネクタ 767"/>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69"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70" name="直線コネクタ 769"/>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771"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772" name="直線コネクタ 771"/>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73"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74" name="フローチャート: 判断 773"/>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775" name="フローチャート: 判断 774"/>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76" name="フローチャート: 判断 77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77" name="フローチャート: 判断 776"/>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778" name="フローチャート: 判断 777"/>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84" name="楕円 783"/>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785" name="【児童館】&#10;一人当たり面積該当値テキスト"/>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86" name="楕円 785"/>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787" name="直線コネクタ 786"/>
        <xdr:cNvCxnSpPr/>
      </xdr:nvCxnSpPr>
      <xdr:spPr>
        <a:xfrm>
          <a:off x="21323300" y="1461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88" name="楕円 787"/>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89" name="直線コネクタ 788"/>
        <xdr:cNvCxnSpPr/>
      </xdr:nvCxnSpPr>
      <xdr:spPr>
        <a:xfrm>
          <a:off x="20434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90" name="楕円 789"/>
        <xdr:cNvSpPr/>
      </xdr:nvSpPr>
      <xdr:spPr>
        <a:xfrm>
          <a:off x="19494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119743</xdr:rowOff>
    </xdr:from>
    <xdr:to>
      <xdr:col>107</xdr:col>
      <xdr:colOff>50800</xdr:colOff>
      <xdr:row>85</xdr:row>
      <xdr:rowOff>46264</xdr:rowOff>
    </xdr:to>
    <xdr:cxnSp macro="">
      <xdr:nvCxnSpPr>
        <xdr:cNvPr id="791" name="直線コネクタ 790"/>
        <xdr:cNvCxnSpPr/>
      </xdr:nvCxnSpPr>
      <xdr:spPr>
        <a:xfrm>
          <a:off x="19545300" y="145215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792"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93"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94"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795" name="n_4aveValue【児童館】&#10;一人当たり面積"/>
        <xdr:cNvSpPr txBox="1"/>
      </xdr:nvSpPr>
      <xdr:spPr>
        <a:xfrm>
          <a:off x="18421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96" name="n_1mainValue【児童館】&#10;一人当たり面積"/>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97" name="n_2mainValue【児童館】&#10;一人当たり面積"/>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798" name="n_3mainValue【児童館】&#10;一人当たり面積"/>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0" name="直線コネクタ 8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1" name="テキスト ボックス 81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2" name="直線コネクタ 8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3" name="テキスト ボックス 8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4" name="直線コネクタ 8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5" name="テキスト ボックス 8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6" name="直線コネクタ 8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7" name="テキスト ボックス 8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8" name="直線コネクタ 8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9" name="テキスト ボックス 81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1" name="テキスト ボックス 82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823" name="直線コネクタ 822"/>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824"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825" name="直線コネクタ 824"/>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826"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827" name="直線コネクタ 826"/>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828"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29" name="フローチャート: 判断 828"/>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830" name="フローチャート: 判断 829"/>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831" name="フローチャート: 判断 830"/>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32" name="フローチャート: 判断 831"/>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833" name="フローチャート: 判断 832"/>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39" name="楕円 838"/>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840" name="【公民館】&#10;有形固定資産減価償却率該当値テキスト"/>
        <xdr:cNvSpPr txBox="1"/>
      </xdr:nvSpPr>
      <xdr:spPr>
        <a:xfrm>
          <a:off x="16357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841" name="楕円 840"/>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97155</xdr:rowOff>
    </xdr:from>
    <xdr:to>
      <xdr:col>85</xdr:col>
      <xdr:colOff>127000</xdr:colOff>
      <xdr:row>104</xdr:row>
      <xdr:rowOff>121920</xdr:rowOff>
    </xdr:to>
    <xdr:cxnSp macro="">
      <xdr:nvCxnSpPr>
        <xdr:cNvPr id="842" name="直線コネクタ 841"/>
        <xdr:cNvCxnSpPr/>
      </xdr:nvCxnSpPr>
      <xdr:spPr>
        <a:xfrm>
          <a:off x="15481300" y="179279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43" name="楕円 842"/>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97155</xdr:rowOff>
    </xdr:from>
    <xdr:to>
      <xdr:col>81</xdr:col>
      <xdr:colOff>50800</xdr:colOff>
      <xdr:row>104</xdr:row>
      <xdr:rowOff>133350</xdr:rowOff>
    </xdr:to>
    <xdr:cxnSp macro="">
      <xdr:nvCxnSpPr>
        <xdr:cNvPr id="844" name="直線コネクタ 843"/>
        <xdr:cNvCxnSpPr/>
      </xdr:nvCxnSpPr>
      <xdr:spPr>
        <a:xfrm flipV="1">
          <a:off x="14592300" y="1792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46355</xdr:rowOff>
    </xdr:from>
    <xdr:to>
      <xdr:col>72</xdr:col>
      <xdr:colOff>38100</xdr:colOff>
      <xdr:row>104</xdr:row>
      <xdr:rowOff>147955</xdr:rowOff>
    </xdr:to>
    <xdr:sp macro="" textlink="">
      <xdr:nvSpPr>
        <xdr:cNvPr id="845" name="楕円 844"/>
        <xdr:cNvSpPr/>
      </xdr:nvSpPr>
      <xdr:spPr>
        <a:xfrm>
          <a:off x="13652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97155</xdr:rowOff>
    </xdr:from>
    <xdr:to>
      <xdr:col>76</xdr:col>
      <xdr:colOff>114300</xdr:colOff>
      <xdr:row>104</xdr:row>
      <xdr:rowOff>133350</xdr:rowOff>
    </xdr:to>
    <xdr:cxnSp macro="">
      <xdr:nvCxnSpPr>
        <xdr:cNvPr id="846" name="直線コネクタ 845"/>
        <xdr:cNvCxnSpPr/>
      </xdr:nvCxnSpPr>
      <xdr:spPr>
        <a:xfrm>
          <a:off x="13703300" y="1792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847"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848" name="n_2ave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49"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850" name="n_4ave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164482</xdr:rowOff>
    </xdr:from>
    <xdr:ext cx="405111" cy="259045"/>
    <xdr:sp macro="" textlink="">
      <xdr:nvSpPr>
        <xdr:cNvPr id="851" name="n_1main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52" name="n_2main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139082</xdr:rowOff>
    </xdr:from>
    <xdr:ext cx="405111" cy="259045"/>
    <xdr:sp macro="" textlink="">
      <xdr:nvSpPr>
        <xdr:cNvPr id="853" name="n_3mainValue【公民館】&#10;有形固定資産減価償却率"/>
        <xdr:cNvSpPr txBox="1"/>
      </xdr:nvSpPr>
      <xdr:spPr>
        <a:xfrm>
          <a:off x="13500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4" name="直線コネクタ 8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5" name="テキスト ボックス 8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6" name="直線コネクタ 8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7" name="テキスト ボックス 8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8" name="直線コネクタ 8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9" name="テキスト ボックス 8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0" name="直線コネクタ 8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1" name="テキスト ボックス 8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2" name="直線コネクタ 8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3" name="テキスト ボックス 8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4" name="直線コネクタ 8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5" name="テキスト ボックス 8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879" name="直線コネクタ 878"/>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80"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81" name="直線コネクタ 880"/>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882"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883" name="直線コネクタ 882"/>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884" name="【公民館】&#10;一人当たり面積平均値テキスト"/>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885" name="フローチャート: 判断 884"/>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886" name="フローチャート: 判断 885"/>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887" name="フローチャート: 判断 886"/>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888" name="フローチャート: 判断 887"/>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889" name="フローチャート: 判断 888"/>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89081</xdr:rowOff>
    </xdr:from>
    <xdr:to>
      <xdr:col>116</xdr:col>
      <xdr:colOff>114300</xdr:colOff>
      <xdr:row>108</xdr:row>
      <xdr:rowOff>19231</xdr:rowOff>
    </xdr:to>
    <xdr:sp macro="" textlink="">
      <xdr:nvSpPr>
        <xdr:cNvPr id="895" name="楕円 894"/>
        <xdr:cNvSpPr/>
      </xdr:nvSpPr>
      <xdr:spPr>
        <a:xfrm>
          <a:off x="22110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67508</xdr:rowOff>
    </xdr:from>
    <xdr:ext cx="469744" cy="259045"/>
    <xdr:sp macro="" textlink="">
      <xdr:nvSpPr>
        <xdr:cNvPr id="896" name="【公民館】&#10;一人当たり面積該当値テキスト"/>
        <xdr:cNvSpPr txBox="1"/>
      </xdr:nvSpPr>
      <xdr:spPr>
        <a:xfrm>
          <a:off x="22199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93436</xdr:rowOff>
    </xdr:from>
    <xdr:to>
      <xdr:col>112</xdr:col>
      <xdr:colOff>38100</xdr:colOff>
      <xdr:row>108</xdr:row>
      <xdr:rowOff>23586</xdr:rowOff>
    </xdr:to>
    <xdr:sp macro="" textlink="">
      <xdr:nvSpPr>
        <xdr:cNvPr id="897" name="楕円 896"/>
        <xdr:cNvSpPr/>
      </xdr:nvSpPr>
      <xdr:spPr>
        <a:xfrm>
          <a:off x="212725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144236</xdr:rowOff>
    </xdr:to>
    <xdr:cxnSp macro="">
      <xdr:nvCxnSpPr>
        <xdr:cNvPr id="898" name="直線コネクタ 897"/>
        <xdr:cNvCxnSpPr/>
      </xdr:nvCxnSpPr>
      <xdr:spPr>
        <a:xfrm flipV="1">
          <a:off x="21323300" y="18485031"/>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97789</xdr:rowOff>
    </xdr:from>
    <xdr:to>
      <xdr:col>107</xdr:col>
      <xdr:colOff>101600</xdr:colOff>
      <xdr:row>108</xdr:row>
      <xdr:rowOff>27939</xdr:rowOff>
    </xdr:to>
    <xdr:sp macro="" textlink="">
      <xdr:nvSpPr>
        <xdr:cNvPr id="899" name="楕円 898"/>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144236</xdr:rowOff>
    </xdr:from>
    <xdr:to>
      <xdr:col>111</xdr:col>
      <xdr:colOff>177800</xdr:colOff>
      <xdr:row>107</xdr:row>
      <xdr:rowOff>148589</xdr:rowOff>
    </xdr:to>
    <xdr:cxnSp macro="">
      <xdr:nvCxnSpPr>
        <xdr:cNvPr id="900" name="直線コネクタ 899"/>
        <xdr:cNvCxnSpPr/>
      </xdr:nvCxnSpPr>
      <xdr:spPr>
        <a:xfrm flipV="1">
          <a:off x="20434300" y="18489386"/>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102144</xdr:rowOff>
    </xdr:from>
    <xdr:to>
      <xdr:col>102</xdr:col>
      <xdr:colOff>165100</xdr:colOff>
      <xdr:row>108</xdr:row>
      <xdr:rowOff>32294</xdr:rowOff>
    </xdr:to>
    <xdr:sp macro="" textlink="">
      <xdr:nvSpPr>
        <xdr:cNvPr id="901" name="楕円 900"/>
        <xdr:cNvSpPr/>
      </xdr:nvSpPr>
      <xdr:spPr>
        <a:xfrm>
          <a:off x="19494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148589</xdr:rowOff>
    </xdr:from>
    <xdr:to>
      <xdr:col>107</xdr:col>
      <xdr:colOff>50800</xdr:colOff>
      <xdr:row>107</xdr:row>
      <xdr:rowOff>152944</xdr:rowOff>
    </xdr:to>
    <xdr:cxnSp macro="">
      <xdr:nvCxnSpPr>
        <xdr:cNvPr id="902" name="直線コネクタ 901"/>
        <xdr:cNvCxnSpPr/>
      </xdr:nvCxnSpPr>
      <xdr:spPr>
        <a:xfrm flipV="1">
          <a:off x="19545300" y="18493739"/>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903" name="n_1ave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904" name="n_2aveValue【公民館】&#10;一人当たり面積"/>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905" name="n_3aveValue【公民館】&#10;一人当たり面積"/>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906" name="n_4aveValue【公民館】&#10;一人当たり面積"/>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14713</xdr:rowOff>
    </xdr:from>
    <xdr:ext cx="469744" cy="259045"/>
    <xdr:sp macro="" textlink="">
      <xdr:nvSpPr>
        <xdr:cNvPr id="907" name="n_1mainValue【公民館】&#10;一人当たり面積"/>
        <xdr:cNvSpPr txBox="1"/>
      </xdr:nvSpPr>
      <xdr:spPr>
        <a:xfrm>
          <a:off x="21075727"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908" name="n_2mainValue【公民館】&#10;一人当たり面積"/>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23421</xdr:rowOff>
    </xdr:from>
    <xdr:ext cx="469744" cy="259045"/>
    <xdr:sp macro="" textlink="">
      <xdr:nvSpPr>
        <xdr:cNvPr id="909" name="n_3mainValue【公民館】&#10;一人当たり面積"/>
        <xdr:cNvSpPr txBox="1"/>
      </xdr:nvSpPr>
      <xdr:spPr>
        <a:xfrm>
          <a:off x="19310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学校施設、児童館、港湾・漁港、図書館、庁舎であり、特に低くなっている施設は、橋りょう・トンネル、一般廃棄物処理施設である。 </a:t>
          </a:r>
          <a:endParaRPr lang="ja-JP" altLang="ja-JP" sz="1400">
            <a:effectLst/>
          </a:endParaRPr>
        </a:p>
        <a:p>
          <a:r>
            <a:rPr lang="ja-JP" altLang="ja-JP" sz="1100" b="0" i="0" baseline="0">
              <a:solidFill>
                <a:schemeClr val="dk1"/>
              </a:solidFill>
              <a:effectLst/>
              <a:latin typeface="+mn-lt"/>
              <a:ea typeface="+mn-ea"/>
              <a:cs typeface="+mn-cs"/>
            </a:rPr>
            <a:t>認定こども園・幼稚園・保育園、学校施設、については、比率が７０％を超え、児童館、庁舎においては８０％を超えてきており、非常に老朽化が進んでいる状況である。</a:t>
          </a:r>
          <a:endParaRPr lang="ja-JP" altLang="ja-JP" sz="1400">
            <a:effectLst/>
          </a:endParaRPr>
        </a:p>
        <a:p>
          <a:r>
            <a:rPr kumimoji="1" lang="ja-JP" altLang="ja-JP" sz="1100" b="0" i="0" baseline="0">
              <a:solidFill>
                <a:schemeClr val="dk1"/>
              </a:solidFill>
              <a:effectLst/>
              <a:latin typeface="+mn-lt"/>
              <a:ea typeface="+mn-ea"/>
              <a:cs typeface="+mn-cs"/>
            </a:rPr>
            <a:t>幼稚園・保育園については大島にある保育所、幼稚園が令和２年度に認定子ども園に統合され、また庁舎についても令和３年４月に大島総合支所が建替えられたため、</a:t>
          </a:r>
          <a:r>
            <a:rPr lang="ja-JP" altLang="ja-JP" sz="1100" b="0" i="0" baseline="0">
              <a:solidFill>
                <a:schemeClr val="dk1"/>
              </a:solidFill>
              <a:effectLst/>
              <a:latin typeface="+mn-lt"/>
              <a:ea typeface="+mn-ea"/>
              <a:cs typeface="+mn-cs"/>
            </a:rPr>
            <a:t>有形固定資産減価償却率も低くなり今後の維持管理費用の減少も見込んでいる。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xdr:cNvSpPr txBox="1"/>
      </xdr:nvSpPr>
      <xdr:spPr>
        <a:xfrm>
          <a:off x="4673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4" name="楕円 73"/>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5" name="【図書館】&#10;有形固定資産減価償却率該当値テキスト"/>
        <xdr:cNvSpPr txBox="1"/>
      </xdr:nvSpPr>
      <xdr:spPr>
        <a:xfrm>
          <a:off x="4673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58238</xdr:rowOff>
    </xdr:to>
    <xdr:cxnSp macro="">
      <xdr:nvCxnSpPr>
        <xdr:cNvPr id="77" name="直線コネクタ 76"/>
        <xdr:cNvCxnSpPr/>
      </xdr:nvCxnSpPr>
      <xdr:spPr>
        <a:xfrm>
          <a:off x="3797300" y="67088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22316</xdr:rowOff>
    </xdr:to>
    <xdr:cxnSp macro="">
      <xdr:nvCxnSpPr>
        <xdr:cNvPr id="79" name="直線コネクタ 78"/>
        <xdr:cNvCxnSpPr/>
      </xdr:nvCxnSpPr>
      <xdr:spPr>
        <a:xfrm>
          <a:off x="2908300" y="667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126637</xdr:rowOff>
    </xdr:from>
    <xdr:to>
      <xdr:col>10</xdr:col>
      <xdr:colOff>165100</xdr:colOff>
      <xdr:row>39</xdr:row>
      <xdr:rowOff>56787</xdr:rowOff>
    </xdr:to>
    <xdr:sp macro="" textlink="">
      <xdr:nvSpPr>
        <xdr:cNvPr id="80" name="楕円 79"/>
        <xdr:cNvSpPr/>
      </xdr:nvSpPr>
      <xdr:spPr>
        <a:xfrm>
          <a:off x="1968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5987</xdr:rowOff>
    </xdr:to>
    <xdr:cxnSp macro="">
      <xdr:nvCxnSpPr>
        <xdr:cNvPr id="81" name="直線コネクタ 80"/>
        <xdr:cNvCxnSpPr/>
      </xdr:nvCxnSpPr>
      <xdr:spPr>
        <a:xfrm flipV="1">
          <a:off x="2019300" y="66729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2" name="n_1aveValue【図書館】&#10;有形固定資産減価償却率"/>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4"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5"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86" name="n_1mainValue【図書館】&#10;有形固定資産減価償却率"/>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7" name="n_2mainValue【図書館】&#10;有形固定資産減価償却率"/>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47914</xdr:rowOff>
    </xdr:from>
    <xdr:ext cx="405111" cy="259045"/>
    <xdr:sp macro="" textlink="">
      <xdr:nvSpPr>
        <xdr:cNvPr id="88" name="n_3mainValue【図書館】&#10;有形固定資産減価償却率"/>
        <xdr:cNvSpPr txBox="1"/>
      </xdr:nvSpPr>
      <xdr:spPr>
        <a:xfrm>
          <a:off x="1816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08" name="直線コネクタ 107"/>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1"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2" name="直線コネクタ 111"/>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3" name="【図書館】&#10;一人当たり面積平均値テキスト"/>
        <xdr:cNvSpPr txBox="1"/>
      </xdr:nvSpPr>
      <xdr:spPr>
        <a:xfrm>
          <a:off x="105156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4" name="フローチャート: 判断 113"/>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5" name="フローチャート: 判断 114"/>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6" name="フローチャート: 判断 115"/>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7" name="フローチャート: 判断 116"/>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18" name="フローチャート: 判断 117"/>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24" name="楕円 123"/>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25" name="【図書館】&#10;一人当たり面積該当値テキスト"/>
        <xdr:cNvSpPr txBox="1"/>
      </xdr:nvSpPr>
      <xdr:spPr>
        <a:xfrm>
          <a:off x="10515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31115</xdr:rowOff>
    </xdr:from>
    <xdr:to>
      <xdr:col>50</xdr:col>
      <xdr:colOff>165100</xdr:colOff>
      <xdr:row>39</xdr:row>
      <xdr:rowOff>132715</xdr:rowOff>
    </xdr:to>
    <xdr:sp macro="" textlink="">
      <xdr:nvSpPr>
        <xdr:cNvPr id="126" name="楕円 125"/>
        <xdr:cNvSpPr/>
      </xdr:nvSpPr>
      <xdr:spPr>
        <a:xfrm>
          <a:off x="9588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81915</xdr:rowOff>
    </xdr:to>
    <xdr:cxnSp macro="">
      <xdr:nvCxnSpPr>
        <xdr:cNvPr id="127" name="直線コネクタ 126"/>
        <xdr:cNvCxnSpPr/>
      </xdr:nvCxnSpPr>
      <xdr:spPr>
        <a:xfrm flipV="1">
          <a:off x="9639300" y="6762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8" name="楕円 127"/>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81915</xdr:rowOff>
    </xdr:from>
    <xdr:to>
      <xdr:col>50</xdr:col>
      <xdr:colOff>114300</xdr:colOff>
      <xdr:row>39</xdr:row>
      <xdr:rowOff>87630</xdr:rowOff>
    </xdr:to>
    <xdr:cxnSp macro="">
      <xdr:nvCxnSpPr>
        <xdr:cNvPr id="129" name="直線コネクタ 128"/>
        <xdr:cNvCxnSpPr/>
      </xdr:nvCxnSpPr>
      <xdr:spPr>
        <a:xfrm flipV="1">
          <a:off x="8750300" y="6768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42545</xdr:rowOff>
    </xdr:from>
    <xdr:to>
      <xdr:col>41</xdr:col>
      <xdr:colOff>101600</xdr:colOff>
      <xdr:row>39</xdr:row>
      <xdr:rowOff>144145</xdr:rowOff>
    </xdr:to>
    <xdr:sp macro="" textlink="">
      <xdr:nvSpPr>
        <xdr:cNvPr id="130" name="楕円 129"/>
        <xdr:cNvSpPr/>
      </xdr:nvSpPr>
      <xdr:spPr>
        <a:xfrm>
          <a:off x="781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93345</xdr:rowOff>
    </xdr:to>
    <xdr:cxnSp macro="">
      <xdr:nvCxnSpPr>
        <xdr:cNvPr id="131" name="直線コネクタ 130"/>
        <xdr:cNvCxnSpPr/>
      </xdr:nvCxnSpPr>
      <xdr:spPr>
        <a:xfrm flipV="1">
          <a:off x="7861300" y="677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137812</xdr:rowOff>
    </xdr:from>
    <xdr:ext cx="469744" cy="259045"/>
    <xdr:sp macro="" textlink="">
      <xdr:nvSpPr>
        <xdr:cNvPr id="132" name="n_1aveValue【図書館】&#10;一人当たり面積"/>
        <xdr:cNvSpPr txBox="1"/>
      </xdr:nvSpPr>
      <xdr:spPr>
        <a:xfrm>
          <a:off x="9391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3" name="n_2ave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4"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5"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123842</xdr:rowOff>
    </xdr:from>
    <xdr:ext cx="469744" cy="259045"/>
    <xdr:sp macro="" textlink="">
      <xdr:nvSpPr>
        <xdr:cNvPr id="136" name="n_1mainValue【図書館】&#10;一人当たり面積"/>
        <xdr:cNvSpPr txBox="1"/>
      </xdr:nvSpPr>
      <xdr:spPr>
        <a:xfrm>
          <a:off x="9391727"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37" name="n_2mainValue【図書館】&#10;一人当たり面積"/>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135272</xdr:rowOff>
    </xdr:from>
    <xdr:ext cx="469744" cy="259045"/>
    <xdr:sp macro="" textlink="">
      <xdr:nvSpPr>
        <xdr:cNvPr id="138" name="n_3mainValue【図書館】&#10;一人当たり面積"/>
        <xdr:cNvSpPr txBox="1"/>
      </xdr:nvSpPr>
      <xdr:spPr>
        <a:xfrm>
          <a:off x="7626427" y="68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64" name="直線コネクタ 163"/>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5"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66" name="直線コネクタ 16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67"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68" name="直線コネクタ 167"/>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74584</xdr:rowOff>
    </xdr:from>
    <xdr:ext cx="405111" cy="259045"/>
    <xdr:sp macro="" textlink="">
      <xdr:nvSpPr>
        <xdr:cNvPr id="169" name="【体育館・プール】&#10;有形固定資産減価償却率平均値テキスト"/>
        <xdr:cNvSpPr txBox="1"/>
      </xdr:nvSpPr>
      <xdr:spPr>
        <a:xfrm>
          <a:off x="4673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0" name="フローチャート: 判断 169"/>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1" name="フローチャート: 判断 170"/>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2" name="フローチャート: 判断 171"/>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3" name="フローチャート: 判断 172"/>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74" name="フローチャート: 判断 173"/>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0" name="楕円 179"/>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81" name="【体育館・プール】&#10;有形固定資産減価償却率該当値テキスト"/>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37374</xdr:rowOff>
    </xdr:from>
    <xdr:to>
      <xdr:col>20</xdr:col>
      <xdr:colOff>38100</xdr:colOff>
      <xdr:row>60</xdr:row>
      <xdr:rowOff>138974</xdr:rowOff>
    </xdr:to>
    <xdr:sp macro="" textlink="">
      <xdr:nvSpPr>
        <xdr:cNvPr id="182" name="楕円 181"/>
        <xdr:cNvSpPr/>
      </xdr:nvSpPr>
      <xdr:spPr>
        <a:xfrm>
          <a:off x="3746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88174</xdr:rowOff>
    </xdr:from>
    <xdr:to>
      <xdr:col>24</xdr:col>
      <xdr:colOff>63500</xdr:colOff>
      <xdr:row>60</xdr:row>
      <xdr:rowOff>125730</xdr:rowOff>
    </xdr:to>
    <xdr:cxnSp macro="">
      <xdr:nvCxnSpPr>
        <xdr:cNvPr id="183" name="直線コネクタ 182"/>
        <xdr:cNvCxnSpPr/>
      </xdr:nvCxnSpPr>
      <xdr:spPr>
        <a:xfrm>
          <a:off x="3797300" y="103751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84" name="楕円 183"/>
        <xdr:cNvSpPr/>
      </xdr:nvSpPr>
      <xdr:spPr>
        <a:xfrm>
          <a:off x="2857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88174</xdr:rowOff>
    </xdr:to>
    <xdr:cxnSp macro="">
      <xdr:nvCxnSpPr>
        <xdr:cNvPr id="185" name="直線コネクタ 184"/>
        <xdr:cNvCxnSpPr/>
      </xdr:nvCxnSpPr>
      <xdr:spPr>
        <a:xfrm>
          <a:off x="2908300" y="103376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86" name="楕円 185"/>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50619</xdr:rowOff>
    </xdr:to>
    <xdr:cxnSp macro="">
      <xdr:nvCxnSpPr>
        <xdr:cNvPr id="187" name="直線コネクタ 186"/>
        <xdr:cNvCxnSpPr/>
      </xdr:nvCxnSpPr>
      <xdr:spPr>
        <a:xfrm>
          <a:off x="2019300" y="10337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58255</xdr:rowOff>
    </xdr:from>
    <xdr:ext cx="405111" cy="259045"/>
    <xdr:sp macro="" textlink="">
      <xdr:nvSpPr>
        <xdr:cNvPr id="188" name="n_1aveValue【体育館・プー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189" name="n_2aveValue【体育館・プー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0" name="n_3aveValue【体育館・プー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91" name="n_4aveValue【体育館・プール】&#10;有形固定資産減価償却率"/>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192" name="n_1mainValue【体育館・プー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117946</xdr:rowOff>
    </xdr:from>
    <xdr:ext cx="405111" cy="259045"/>
    <xdr:sp macro="" textlink="">
      <xdr:nvSpPr>
        <xdr:cNvPr id="193" name="n_2mainValue【体育館・プール】&#10;有形固定資産減価償却率"/>
        <xdr:cNvSpPr txBox="1"/>
      </xdr:nvSpPr>
      <xdr:spPr>
        <a:xfrm>
          <a:off x="2705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117946</xdr:rowOff>
    </xdr:from>
    <xdr:ext cx="405111" cy="259045"/>
    <xdr:sp macro="" textlink="">
      <xdr:nvSpPr>
        <xdr:cNvPr id="194" name="n_3mainValue【体育館・プール】&#10;有形固定資産減価償却率"/>
        <xdr:cNvSpPr txBox="1"/>
      </xdr:nvSpPr>
      <xdr:spPr>
        <a:xfrm>
          <a:off x="1816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18" name="直線コネクタ 217"/>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19"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0" name="直線コネクタ 219"/>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21"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22" name="直線コネクタ 221"/>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223" name="【体育館・プール】&#10;一人当たり面積平均値テキスト"/>
        <xdr:cNvSpPr txBox="1"/>
      </xdr:nvSpPr>
      <xdr:spPr>
        <a:xfrm>
          <a:off x="105156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4" name="フローチャート: 判断 223"/>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25" name="フローチャート: 判断 224"/>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26" name="フローチャート: 判断 225"/>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27" name="フローチャート: 判断 226"/>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28" name="フローチャート: 判断 227"/>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135890</xdr:rowOff>
    </xdr:from>
    <xdr:to>
      <xdr:col>55</xdr:col>
      <xdr:colOff>50800</xdr:colOff>
      <xdr:row>57</xdr:row>
      <xdr:rowOff>66040</xdr:rowOff>
    </xdr:to>
    <xdr:sp macro="" textlink="">
      <xdr:nvSpPr>
        <xdr:cNvPr id="234" name="楕円 233"/>
        <xdr:cNvSpPr/>
      </xdr:nvSpPr>
      <xdr:spPr>
        <a:xfrm>
          <a:off x="10426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158767</xdr:rowOff>
    </xdr:from>
    <xdr:ext cx="469744" cy="259045"/>
    <xdr:sp macro="" textlink="">
      <xdr:nvSpPr>
        <xdr:cNvPr id="235" name="【体育館・プール】&#10;一人当たり面積該当値テキスト"/>
        <xdr:cNvSpPr txBox="1"/>
      </xdr:nvSpPr>
      <xdr:spPr>
        <a:xfrm>
          <a:off x="10515600"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158750</xdr:rowOff>
    </xdr:from>
    <xdr:to>
      <xdr:col>50</xdr:col>
      <xdr:colOff>165100</xdr:colOff>
      <xdr:row>57</xdr:row>
      <xdr:rowOff>88900</xdr:rowOff>
    </xdr:to>
    <xdr:sp macro="" textlink="">
      <xdr:nvSpPr>
        <xdr:cNvPr id="236" name="楕円 235"/>
        <xdr:cNvSpPr/>
      </xdr:nvSpPr>
      <xdr:spPr>
        <a:xfrm>
          <a:off x="9588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15240</xdr:rowOff>
    </xdr:from>
    <xdr:to>
      <xdr:col>55</xdr:col>
      <xdr:colOff>0</xdr:colOff>
      <xdr:row>57</xdr:row>
      <xdr:rowOff>38100</xdr:rowOff>
    </xdr:to>
    <xdr:cxnSp macro="">
      <xdr:nvCxnSpPr>
        <xdr:cNvPr id="237" name="直線コネクタ 236"/>
        <xdr:cNvCxnSpPr/>
      </xdr:nvCxnSpPr>
      <xdr:spPr>
        <a:xfrm flipV="1">
          <a:off x="9639300" y="9787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8255</xdr:rowOff>
    </xdr:from>
    <xdr:to>
      <xdr:col>46</xdr:col>
      <xdr:colOff>38100</xdr:colOff>
      <xdr:row>57</xdr:row>
      <xdr:rowOff>109855</xdr:rowOff>
    </xdr:to>
    <xdr:sp macro="" textlink="">
      <xdr:nvSpPr>
        <xdr:cNvPr id="238" name="楕円 237"/>
        <xdr:cNvSpPr/>
      </xdr:nvSpPr>
      <xdr:spPr>
        <a:xfrm>
          <a:off x="8699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38100</xdr:rowOff>
    </xdr:from>
    <xdr:to>
      <xdr:col>50</xdr:col>
      <xdr:colOff>114300</xdr:colOff>
      <xdr:row>57</xdr:row>
      <xdr:rowOff>59055</xdr:rowOff>
    </xdr:to>
    <xdr:cxnSp macro="">
      <xdr:nvCxnSpPr>
        <xdr:cNvPr id="239" name="直線コネクタ 238"/>
        <xdr:cNvCxnSpPr/>
      </xdr:nvCxnSpPr>
      <xdr:spPr>
        <a:xfrm flipV="1">
          <a:off x="8750300" y="9810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31115</xdr:rowOff>
    </xdr:from>
    <xdr:to>
      <xdr:col>41</xdr:col>
      <xdr:colOff>101600</xdr:colOff>
      <xdr:row>57</xdr:row>
      <xdr:rowOff>132715</xdr:rowOff>
    </xdr:to>
    <xdr:sp macro="" textlink="">
      <xdr:nvSpPr>
        <xdr:cNvPr id="240" name="楕円 239"/>
        <xdr:cNvSpPr/>
      </xdr:nvSpPr>
      <xdr:spPr>
        <a:xfrm>
          <a:off x="7810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59055</xdr:rowOff>
    </xdr:from>
    <xdr:to>
      <xdr:col>45</xdr:col>
      <xdr:colOff>177800</xdr:colOff>
      <xdr:row>57</xdr:row>
      <xdr:rowOff>81915</xdr:rowOff>
    </xdr:to>
    <xdr:cxnSp macro="">
      <xdr:nvCxnSpPr>
        <xdr:cNvPr id="241" name="直線コネクタ 240"/>
        <xdr:cNvCxnSpPr/>
      </xdr:nvCxnSpPr>
      <xdr:spPr>
        <a:xfrm flipV="1">
          <a:off x="7861300" y="98317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150512</xdr:rowOff>
    </xdr:from>
    <xdr:ext cx="469744" cy="259045"/>
    <xdr:sp macro="" textlink="">
      <xdr:nvSpPr>
        <xdr:cNvPr id="242" name="n_1aveValue【体育館・プール】&#10;一人当たり面積"/>
        <xdr:cNvSpPr txBox="1"/>
      </xdr:nvSpPr>
      <xdr:spPr>
        <a:xfrm>
          <a:off x="9391727"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139082</xdr:rowOff>
    </xdr:from>
    <xdr:ext cx="469744" cy="259045"/>
    <xdr:sp macro="" textlink="">
      <xdr:nvSpPr>
        <xdr:cNvPr id="243" name="n_2aveValue【体育館・プール】&#10;一人当たり面積"/>
        <xdr:cNvSpPr txBox="1"/>
      </xdr:nvSpPr>
      <xdr:spPr>
        <a:xfrm>
          <a:off x="85154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146702</xdr:rowOff>
    </xdr:from>
    <xdr:ext cx="469744" cy="259045"/>
    <xdr:sp macro="" textlink="">
      <xdr:nvSpPr>
        <xdr:cNvPr id="244" name="n_3aveValue【体育館・プール】&#10;一人当たり面積"/>
        <xdr:cNvSpPr txBox="1"/>
      </xdr:nvSpPr>
      <xdr:spPr>
        <a:xfrm>
          <a:off x="7626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45" name="n_4aveValue【体育館・プール】&#10;一人当たり面積"/>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105427</xdr:rowOff>
    </xdr:from>
    <xdr:ext cx="469744" cy="259045"/>
    <xdr:sp macro="" textlink="">
      <xdr:nvSpPr>
        <xdr:cNvPr id="246" name="n_1mainValue【体育館・プール】&#10;一人当たり面積"/>
        <xdr:cNvSpPr txBox="1"/>
      </xdr:nvSpPr>
      <xdr:spPr>
        <a:xfrm>
          <a:off x="93917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126382</xdr:rowOff>
    </xdr:from>
    <xdr:ext cx="469744" cy="259045"/>
    <xdr:sp macro="" textlink="">
      <xdr:nvSpPr>
        <xdr:cNvPr id="247" name="n_2mainValue【体育館・プール】&#10;一人当たり面積"/>
        <xdr:cNvSpPr txBox="1"/>
      </xdr:nvSpPr>
      <xdr:spPr>
        <a:xfrm>
          <a:off x="8515427" y="95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149242</xdr:rowOff>
    </xdr:from>
    <xdr:ext cx="469744" cy="259045"/>
    <xdr:sp macro="" textlink="">
      <xdr:nvSpPr>
        <xdr:cNvPr id="248" name="n_3mainValue【体育館・プール】&#10;一人当たり面積"/>
        <xdr:cNvSpPr txBox="1"/>
      </xdr:nvSpPr>
      <xdr:spPr>
        <a:xfrm>
          <a:off x="7626427" y="957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73" name="直線コネクタ 272"/>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74"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75" name="直線コネクタ 274"/>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76"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77" name="直線コネクタ 276"/>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78"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9" name="フローチャート: 判断 278"/>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0" name="フローチャート: 判断 279"/>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81" name="フローチャート: 判断 280"/>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82" name="フローチャート: 判断 281"/>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83" name="フローチャート: 判断 282"/>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89" name="楕円 288"/>
        <xdr:cNvSpPr/>
      </xdr:nvSpPr>
      <xdr:spPr>
        <a:xfrm>
          <a:off x="4584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31132</xdr:rowOff>
    </xdr:from>
    <xdr:ext cx="405111" cy="259045"/>
    <xdr:sp macro="" textlink="">
      <xdr:nvSpPr>
        <xdr:cNvPr id="290" name="【福祉施設】&#10;有形固定資産減価償却率該当値テキスト"/>
        <xdr:cNvSpPr txBox="1"/>
      </xdr:nvSpPr>
      <xdr:spPr>
        <a:xfrm>
          <a:off x="4673600"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291" name="楕円 290"/>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59055</xdr:rowOff>
    </xdr:to>
    <xdr:cxnSp macro="">
      <xdr:nvCxnSpPr>
        <xdr:cNvPr id="292" name="直線コネクタ 291"/>
        <xdr:cNvCxnSpPr/>
      </xdr:nvCxnSpPr>
      <xdr:spPr>
        <a:xfrm>
          <a:off x="3797300" y="14079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293" name="楕円 292"/>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20955</xdr:rowOff>
    </xdr:to>
    <xdr:cxnSp macro="">
      <xdr:nvCxnSpPr>
        <xdr:cNvPr id="294" name="直線コネクタ 293"/>
        <xdr:cNvCxnSpPr/>
      </xdr:nvCxnSpPr>
      <xdr:spPr>
        <a:xfrm>
          <a:off x="2908300" y="1403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5" name="楕円 294"/>
        <xdr:cNvSpPr/>
      </xdr:nvSpPr>
      <xdr:spPr>
        <a:xfrm>
          <a:off x="1968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99061</xdr:rowOff>
    </xdr:from>
    <xdr:to>
      <xdr:col>15</xdr:col>
      <xdr:colOff>50800</xdr:colOff>
      <xdr:row>81</xdr:row>
      <xdr:rowOff>152400</xdr:rowOff>
    </xdr:to>
    <xdr:cxnSp macro="">
      <xdr:nvCxnSpPr>
        <xdr:cNvPr id="296" name="直線コネクタ 295"/>
        <xdr:cNvCxnSpPr/>
      </xdr:nvCxnSpPr>
      <xdr:spPr>
        <a:xfrm>
          <a:off x="2019300" y="139865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297" name="n_1aveValue【福祉施設】&#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298" name="n_2aveValue【福祉施設】&#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9" name="n_3aveValue【福祉施設】&#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00"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301" name="n_1mainValue【福祉施設】&#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302" name="n_2mainValue【福祉施設】&#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03" name="n_3main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1" name="テキスト ボックス 3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3" name="テキスト ボックス 3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27" name="直線コネクタ 326"/>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28"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29" name="直線コネクタ 328"/>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30"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31" name="直線コネクタ 330"/>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32"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33" name="フローチャート: 判断 332"/>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34" name="フローチャート: 判断 333"/>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35" name="フローチャート: 判断 334"/>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36" name="フローチャート: 判断 335"/>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37" name="フローチャート: 判断 336"/>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43" name="楕円 342"/>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44" name="【福祉施設】&#10;一人当たり面積該当値テキスト"/>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97789</xdr:rowOff>
    </xdr:from>
    <xdr:to>
      <xdr:col>50</xdr:col>
      <xdr:colOff>165100</xdr:colOff>
      <xdr:row>82</xdr:row>
      <xdr:rowOff>27939</xdr:rowOff>
    </xdr:to>
    <xdr:sp macro="" textlink="">
      <xdr:nvSpPr>
        <xdr:cNvPr id="345" name="楕円 344"/>
        <xdr:cNvSpPr/>
      </xdr:nvSpPr>
      <xdr:spPr>
        <a:xfrm>
          <a:off x="958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148589</xdr:rowOff>
    </xdr:to>
    <xdr:cxnSp macro="">
      <xdr:nvCxnSpPr>
        <xdr:cNvPr id="346" name="直線コネクタ 345"/>
        <xdr:cNvCxnSpPr/>
      </xdr:nvCxnSpPr>
      <xdr:spPr>
        <a:xfrm flipV="1">
          <a:off x="9639300" y="14020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113030</xdr:rowOff>
    </xdr:from>
    <xdr:to>
      <xdr:col>46</xdr:col>
      <xdr:colOff>38100</xdr:colOff>
      <xdr:row>82</xdr:row>
      <xdr:rowOff>43180</xdr:rowOff>
    </xdr:to>
    <xdr:sp macro="" textlink="">
      <xdr:nvSpPr>
        <xdr:cNvPr id="347" name="楕円 346"/>
        <xdr:cNvSpPr/>
      </xdr:nvSpPr>
      <xdr:spPr>
        <a:xfrm>
          <a:off x="8699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148589</xdr:rowOff>
    </xdr:from>
    <xdr:to>
      <xdr:col>50</xdr:col>
      <xdr:colOff>114300</xdr:colOff>
      <xdr:row>81</xdr:row>
      <xdr:rowOff>163830</xdr:rowOff>
    </xdr:to>
    <xdr:cxnSp macro="">
      <xdr:nvCxnSpPr>
        <xdr:cNvPr id="348" name="直線コネクタ 347"/>
        <xdr:cNvCxnSpPr/>
      </xdr:nvCxnSpPr>
      <xdr:spPr>
        <a:xfrm flipV="1">
          <a:off x="8750300" y="14036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128270</xdr:rowOff>
    </xdr:from>
    <xdr:to>
      <xdr:col>41</xdr:col>
      <xdr:colOff>101600</xdr:colOff>
      <xdr:row>82</xdr:row>
      <xdr:rowOff>58420</xdr:rowOff>
    </xdr:to>
    <xdr:sp macro="" textlink="">
      <xdr:nvSpPr>
        <xdr:cNvPr id="349" name="楕円 348"/>
        <xdr:cNvSpPr/>
      </xdr:nvSpPr>
      <xdr:spPr>
        <a:xfrm>
          <a:off x="7810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163830</xdr:rowOff>
    </xdr:from>
    <xdr:to>
      <xdr:col>45</xdr:col>
      <xdr:colOff>177800</xdr:colOff>
      <xdr:row>82</xdr:row>
      <xdr:rowOff>7620</xdr:rowOff>
    </xdr:to>
    <xdr:cxnSp macro="">
      <xdr:nvCxnSpPr>
        <xdr:cNvPr id="350" name="直線コネクタ 349"/>
        <xdr:cNvCxnSpPr/>
      </xdr:nvCxnSpPr>
      <xdr:spPr>
        <a:xfrm flipV="1">
          <a:off x="7861300" y="1405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49547</xdr:rowOff>
    </xdr:from>
    <xdr:ext cx="469744" cy="259045"/>
    <xdr:sp macro="" textlink="">
      <xdr:nvSpPr>
        <xdr:cNvPr id="351" name="n_1aveValue【福祉施設】&#10;一人当たり面積"/>
        <xdr:cNvSpPr txBox="1"/>
      </xdr:nvSpPr>
      <xdr:spPr>
        <a:xfrm>
          <a:off x="9391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52"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7638</xdr:rowOff>
    </xdr:from>
    <xdr:ext cx="469744" cy="259045"/>
    <xdr:sp macro="" textlink="">
      <xdr:nvSpPr>
        <xdr:cNvPr id="353" name="n_3aveValue【福祉施設】&#10;一人当たり面積"/>
        <xdr:cNvSpPr txBox="1"/>
      </xdr:nvSpPr>
      <xdr:spPr>
        <a:xfrm>
          <a:off x="7626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54" name="n_4aveValue【福祉施設】&#10;一人当たり面積"/>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44466</xdr:rowOff>
    </xdr:from>
    <xdr:ext cx="469744" cy="259045"/>
    <xdr:sp macro="" textlink="">
      <xdr:nvSpPr>
        <xdr:cNvPr id="355" name="n_1mainValue【福祉施設】&#10;一人当たり面積"/>
        <xdr:cNvSpPr txBox="1"/>
      </xdr:nvSpPr>
      <xdr:spPr>
        <a:xfrm>
          <a:off x="93917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59707</xdr:rowOff>
    </xdr:from>
    <xdr:ext cx="469744" cy="259045"/>
    <xdr:sp macro="" textlink="">
      <xdr:nvSpPr>
        <xdr:cNvPr id="356" name="n_2mainValue【福祉施設】&#10;一人当たり面積"/>
        <xdr:cNvSpPr txBox="1"/>
      </xdr:nvSpPr>
      <xdr:spPr>
        <a:xfrm>
          <a:off x="8515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74947</xdr:rowOff>
    </xdr:from>
    <xdr:ext cx="469744" cy="259045"/>
    <xdr:sp macro="" textlink="">
      <xdr:nvSpPr>
        <xdr:cNvPr id="357" name="n_3mainValue【福祉施設】&#10;一人当たり面積"/>
        <xdr:cNvSpPr txBox="1"/>
      </xdr:nvSpPr>
      <xdr:spPr>
        <a:xfrm>
          <a:off x="7626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8" name="テキスト ボックス 37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1" name="直線コネクタ 380"/>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2"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3" name="直線コネクタ 382"/>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4"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5" name="直線コネクタ 38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86"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87" name="フローチャート: 判断 386"/>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388" name="フローチャート: 判断 387"/>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389" name="フローチャート: 判断 388"/>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390" name="フローチャート: 判断 389"/>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91" name="フローチャート: 判断 390"/>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43180</xdr:rowOff>
    </xdr:from>
    <xdr:to>
      <xdr:col>24</xdr:col>
      <xdr:colOff>114300</xdr:colOff>
      <xdr:row>104</xdr:row>
      <xdr:rowOff>144780</xdr:rowOff>
    </xdr:to>
    <xdr:sp macro="" textlink="">
      <xdr:nvSpPr>
        <xdr:cNvPr id="397" name="楕円 396"/>
        <xdr:cNvSpPr/>
      </xdr:nvSpPr>
      <xdr:spPr>
        <a:xfrm>
          <a:off x="4584700" y="178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21607</xdr:rowOff>
    </xdr:from>
    <xdr:ext cx="405111" cy="259045"/>
    <xdr:sp macro="" textlink="">
      <xdr:nvSpPr>
        <xdr:cNvPr id="398" name="【市民会館】&#10;有形固定資産減価償却率該当値テキスト"/>
        <xdr:cNvSpPr txBox="1"/>
      </xdr:nvSpPr>
      <xdr:spPr>
        <a:xfrm>
          <a:off x="4673600"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399" name="楕円 398"/>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93980</xdr:rowOff>
    </xdr:to>
    <xdr:cxnSp macro="">
      <xdr:nvCxnSpPr>
        <xdr:cNvPr id="400" name="直線コネクタ 399"/>
        <xdr:cNvCxnSpPr/>
      </xdr:nvCxnSpPr>
      <xdr:spPr>
        <a:xfrm>
          <a:off x="3797300" y="178955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157480</xdr:rowOff>
    </xdr:from>
    <xdr:to>
      <xdr:col>15</xdr:col>
      <xdr:colOff>101600</xdr:colOff>
      <xdr:row>104</xdr:row>
      <xdr:rowOff>87630</xdr:rowOff>
    </xdr:to>
    <xdr:sp macro="" textlink="">
      <xdr:nvSpPr>
        <xdr:cNvPr id="401" name="楕円 400"/>
        <xdr:cNvSpPr/>
      </xdr:nvSpPr>
      <xdr:spPr>
        <a:xfrm>
          <a:off x="2857500"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36830</xdr:rowOff>
    </xdr:from>
    <xdr:to>
      <xdr:col>19</xdr:col>
      <xdr:colOff>177800</xdr:colOff>
      <xdr:row>104</xdr:row>
      <xdr:rowOff>64770</xdr:rowOff>
    </xdr:to>
    <xdr:cxnSp macro="">
      <xdr:nvCxnSpPr>
        <xdr:cNvPr id="402" name="直線コネクタ 401"/>
        <xdr:cNvCxnSpPr/>
      </xdr:nvCxnSpPr>
      <xdr:spPr>
        <a:xfrm>
          <a:off x="2908300" y="178676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24130</xdr:rowOff>
    </xdr:from>
    <xdr:to>
      <xdr:col>10</xdr:col>
      <xdr:colOff>165100</xdr:colOff>
      <xdr:row>104</xdr:row>
      <xdr:rowOff>125730</xdr:rowOff>
    </xdr:to>
    <xdr:sp macro="" textlink="">
      <xdr:nvSpPr>
        <xdr:cNvPr id="403" name="楕円 402"/>
        <xdr:cNvSpPr/>
      </xdr:nvSpPr>
      <xdr:spPr>
        <a:xfrm>
          <a:off x="1968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36830</xdr:rowOff>
    </xdr:from>
    <xdr:to>
      <xdr:col>15</xdr:col>
      <xdr:colOff>50800</xdr:colOff>
      <xdr:row>104</xdr:row>
      <xdr:rowOff>74930</xdr:rowOff>
    </xdr:to>
    <xdr:cxnSp macro="">
      <xdr:nvCxnSpPr>
        <xdr:cNvPr id="404" name="直線コネクタ 403"/>
        <xdr:cNvCxnSpPr/>
      </xdr:nvCxnSpPr>
      <xdr:spPr>
        <a:xfrm flipV="1">
          <a:off x="2019300" y="17867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52088</xdr:rowOff>
    </xdr:from>
    <xdr:ext cx="405111" cy="259045"/>
    <xdr:sp macro="" textlink="">
      <xdr:nvSpPr>
        <xdr:cNvPr id="405" name="n_1ave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3827</xdr:rowOff>
    </xdr:from>
    <xdr:ext cx="405111" cy="259045"/>
    <xdr:sp macro="" textlink="">
      <xdr:nvSpPr>
        <xdr:cNvPr id="406" name="n_2aveValue【市民会館】&#10;有形固定資産減価償却率"/>
        <xdr:cNvSpPr txBox="1"/>
      </xdr:nvSpPr>
      <xdr:spPr>
        <a:xfrm>
          <a:off x="2705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64788</xdr:rowOff>
    </xdr:from>
    <xdr:ext cx="405111" cy="259045"/>
    <xdr:sp macro="" textlink="">
      <xdr:nvSpPr>
        <xdr:cNvPr id="407" name="n_3aveValue【市民会館】&#10;有形固定資産減価償却率"/>
        <xdr:cNvSpPr txBox="1"/>
      </xdr:nvSpPr>
      <xdr:spPr>
        <a:xfrm>
          <a:off x="1816744" y="175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08"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106697</xdr:rowOff>
    </xdr:from>
    <xdr:ext cx="405111" cy="259045"/>
    <xdr:sp macro="" textlink="">
      <xdr:nvSpPr>
        <xdr:cNvPr id="409" name="n_1mainValue【市民会館】&#10;有形固定資産減価償却率"/>
        <xdr:cNvSpPr txBox="1"/>
      </xdr:nvSpPr>
      <xdr:spPr>
        <a:xfrm>
          <a:off x="3582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410" name="n_2mainValue【市民会館】&#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116857</xdr:rowOff>
    </xdr:from>
    <xdr:ext cx="405111" cy="259045"/>
    <xdr:sp macro="" textlink="">
      <xdr:nvSpPr>
        <xdr:cNvPr id="411" name="n_3mainValue【市民会館】&#10;有形固定資産減価償却率"/>
        <xdr:cNvSpPr txBox="1"/>
      </xdr:nvSpPr>
      <xdr:spPr>
        <a:xfrm>
          <a:off x="18167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2" name="直線コネクタ 42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3" name="テキスト ボックス 42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4" name="直線コネクタ 42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5" name="テキスト ボックス 42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6" name="直線コネクタ 42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7" name="テキスト ボックス 42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8" name="直線コネクタ 42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9" name="テキスト ボックス 42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0" name="直線コネクタ 42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1" name="テキスト ボックス 43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2" name="直線コネクタ 43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3" name="テキスト ボックス 43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37" name="直線コネクタ 436"/>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38"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39" name="直線コネクタ 438"/>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40"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41" name="直線コネクタ 440"/>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116495</xdr:rowOff>
    </xdr:from>
    <xdr:ext cx="469744" cy="259045"/>
    <xdr:sp macro="" textlink="">
      <xdr:nvSpPr>
        <xdr:cNvPr id="442" name="【市民会館】&#10;一人当たり面積平均値テキスト"/>
        <xdr:cNvSpPr txBox="1"/>
      </xdr:nvSpPr>
      <xdr:spPr>
        <a:xfrm>
          <a:off x="10515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43" name="フローチャート: 判断 442"/>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44" name="フローチャート: 判断 443"/>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45" name="フローチャート: 判断 444"/>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46" name="フローチャート: 判断 445"/>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47" name="フローチャート: 判断 446"/>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102144</xdr:rowOff>
    </xdr:from>
    <xdr:to>
      <xdr:col>55</xdr:col>
      <xdr:colOff>50800</xdr:colOff>
      <xdr:row>106</xdr:row>
      <xdr:rowOff>32294</xdr:rowOff>
    </xdr:to>
    <xdr:sp macro="" textlink="">
      <xdr:nvSpPr>
        <xdr:cNvPr id="453" name="楕円 452"/>
        <xdr:cNvSpPr/>
      </xdr:nvSpPr>
      <xdr:spPr>
        <a:xfrm>
          <a:off x="10426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125021</xdr:rowOff>
    </xdr:from>
    <xdr:ext cx="469744" cy="259045"/>
    <xdr:sp macro="" textlink="">
      <xdr:nvSpPr>
        <xdr:cNvPr id="454" name="【市民会館】&#10;一人当たり面積該当値テキスト"/>
        <xdr:cNvSpPr txBox="1"/>
      </xdr:nvSpPr>
      <xdr:spPr>
        <a:xfrm>
          <a:off x="10515600" y="179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111942</xdr:rowOff>
    </xdr:from>
    <xdr:to>
      <xdr:col>50</xdr:col>
      <xdr:colOff>165100</xdr:colOff>
      <xdr:row>106</xdr:row>
      <xdr:rowOff>42092</xdr:rowOff>
    </xdr:to>
    <xdr:sp macro="" textlink="">
      <xdr:nvSpPr>
        <xdr:cNvPr id="455" name="楕円 454"/>
        <xdr:cNvSpPr/>
      </xdr:nvSpPr>
      <xdr:spPr>
        <a:xfrm>
          <a:off x="9588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152944</xdr:rowOff>
    </xdr:from>
    <xdr:to>
      <xdr:col>55</xdr:col>
      <xdr:colOff>0</xdr:colOff>
      <xdr:row>105</xdr:row>
      <xdr:rowOff>162742</xdr:rowOff>
    </xdr:to>
    <xdr:cxnSp macro="">
      <xdr:nvCxnSpPr>
        <xdr:cNvPr id="456" name="直線コネクタ 455"/>
        <xdr:cNvCxnSpPr/>
      </xdr:nvCxnSpPr>
      <xdr:spPr>
        <a:xfrm flipV="1">
          <a:off x="9639300" y="1815519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121738</xdr:rowOff>
    </xdr:from>
    <xdr:to>
      <xdr:col>46</xdr:col>
      <xdr:colOff>38100</xdr:colOff>
      <xdr:row>106</xdr:row>
      <xdr:rowOff>51888</xdr:rowOff>
    </xdr:to>
    <xdr:sp macro="" textlink="">
      <xdr:nvSpPr>
        <xdr:cNvPr id="457" name="楕円 456"/>
        <xdr:cNvSpPr/>
      </xdr:nvSpPr>
      <xdr:spPr>
        <a:xfrm>
          <a:off x="8699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162742</xdr:rowOff>
    </xdr:from>
    <xdr:to>
      <xdr:col>50</xdr:col>
      <xdr:colOff>114300</xdr:colOff>
      <xdr:row>106</xdr:row>
      <xdr:rowOff>1088</xdr:rowOff>
    </xdr:to>
    <xdr:cxnSp macro="">
      <xdr:nvCxnSpPr>
        <xdr:cNvPr id="458" name="直線コネクタ 457"/>
        <xdr:cNvCxnSpPr/>
      </xdr:nvCxnSpPr>
      <xdr:spPr>
        <a:xfrm flipV="1">
          <a:off x="8750300" y="181649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131536</xdr:rowOff>
    </xdr:from>
    <xdr:to>
      <xdr:col>41</xdr:col>
      <xdr:colOff>101600</xdr:colOff>
      <xdr:row>106</xdr:row>
      <xdr:rowOff>61686</xdr:rowOff>
    </xdr:to>
    <xdr:sp macro="" textlink="">
      <xdr:nvSpPr>
        <xdr:cNvPr id="459" name="楕円 458"/>
        <xdr:cNvSpPr/>
      </xdr:nvSpPr>
      <xdr:spPr>
        <a:xfrm>
          <a:off x="781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1088</xdr:rowOff>
    </xdr:from>
    <xdr:to>
      <xdr:col>45</xdr:col>
      <xdr:colOff>177800</xdr:colOff>
      <xdr:row>106</xdr:row>
      <xdr:rowOff>10886</xdr:rowOff>
    </xdr:to>
    <xdr:cxnSp macro="">
      <xdr:nvCxnSpPr>
        <xdr:cNvPr id="460" name="直線コネクタ 459"/>
        <xdr:cNvCxnSpPr/>
      </xdr:nvCxnSpPr>
      <xdr:spPr>
        <a:xfrm flipV="1">
          <a:off x="7861300" y="181747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121393</xdr:rowOff>
    </xdr:from>
    <xdr:ext cx="469744" cy="259045"/>
    <xdr:sp macro="" textlink="">
      <xdr:nvSpPr>
        <xdr:cNvPr id="461" name="n_1aveValue【市民会館】&#10;一人当たり面積"/>
        <xdr:cNvSpPr txBox="1"/>
      </xdr:nvSpPr>
      <xdr:spPr>
        <a:xfrm>
          <a:off x="93917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127925</xdr:rowOff>
    </xdr:from>
    <xdr:ext cx="469744" cy="259045"/>
    <xdr:sp macro="" textlink="">
      <xdr:nvSpPr>
        <xdr:cNvPr id="462" name="n_2aveValue【市民会館】&#10;一人当たり面積"/>
        <xdr:cNvSpPr txBox="1"/>
      </xdr:nvSpPr>
      <xdr:spPr>
        <a:xfrm>
          <a:off x="8515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111596</xdr:rowOff>
    </xdr:from>
    <xdr:ext cx="469744" cy="259045"/>
    <xdr:sp macro="" textlink="">
      <xdr:nvSpPr>
        <xdr:cNvPr id="463" name="n_3aveValue【市民会館】&#10;一人当たり面積"/>
        <xdr:cNvSpPr txBox="1"/>
      </xdr:nvSpPr>
      <xdr:spPr>
        <a:xfrm>
          <a:off x="7626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64"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58619</xdr:rowOff>
    </xdr:from>
    <xdr:ext cx="469744" cy="259045"/>
    <xdr:sp macro="" textlink="">
      <xdr:nvSpPr>
        <xdr:cNvPr id="465" name="n_1mainValue【市民会館】&#10;一人当たり面積"/>
        <xdr:cNvSpPr txBox="1"/>
      </xdr:nvSpPr>
      <xdr:spPr>
        <a:xfrm>
          <a:off x="9391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68415</xdr:rowOff>
    </xdr:from>
    <xdr:ext cx="469744" cy="259045"/>
    <xdr:sp macro="" textlink="">
      <xdr:nvSpPr>
        <xdr:cNvPr id="466" name="n_2mainValue【市民会館】&#10;一人当たり面積"/>
        <xdr:cNvSpPr txBox="1"/>
      </xdr:nvSpPr>
      <xdr:spPr>
        <a:xfrm>
          <a:off x="8515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78213</xdr:rowOff>
    </xdr:from>
    <xdr:ext cx="469744" cy="259045"/>
    <xdr:sp macro="" textlink="">
      <xdr:nvSpPr>
        <xdr:cNvPr id="467" name="n_3mainValue【市民会館】&#10;一人当たり面積"/>
        <xdr:cNvSpPr txBox="1"/>
      </xdr:nvSpPr>
      <xdr:spPr>
        <a:xfrm>
          <a:off x="7626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493" name="直線コネクタ 492"/>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494"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95" name="直線コネクタ 494"/>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496"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97" name="直線コネクタ 496"/>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101799</xdr:rowOff>
    </xdr:from>
    <xdr:ext cx="405111" cy="259045"/>
    <xdr:sp macro="" textlink="">
      <xdr:nvSpPr>
        <xdr:cNvPr id="498" name="【一般廃棄物処理施設】&#10;有形固定資産減価償却率平均値テキスト"/>
        <xdr:cNvSpPr txBox="1"/>
      </xdr:nvSpPr>
      <xdr:spPr>
        <a:xfrm>
          <a:off x="16357600" y="661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499" name="フローチャート: 判断 498"/>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00" name="フローチャート: 判断 499"/>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01" name="フローチャート: 判断 500"/>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02" name="フローチャート: 判断 501"/>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03" name="フローチャート: 判断 502"/>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23767</xdr:rowOff>
    </xdr:from>
    <xdr:to>
      <xdr:col>85</xdr:col>
      <xdr:colOff>177800</xdr:colOff>
      <xdr:row>35</xdr:row>
      <xdr:rowOff>125367</xdr:rowOff>
    </xdr:to>
    <xdr:sp macro="" textlink="">
      <xdr:nvSpPr>
        <xdr:cNvPr id="509" name="楕円 508"/>
        <xdr:cNvSpPr/>
      </xdr:nvSpPr>
      <xdr:spPr>
        <a:xfrm>
          <a:off x="16268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46644</xdr:rowOff>
    </xdr:from>
    <xdr:ext cx="405111" cy="259045"/>
    <xdr:sp macro="" textlink="">
      <xdr:nvSpPr>
        <xdr:cNvPr id="510" name="【一般廃棄物処理施設】&#10;有形固定資産減価償却率該当値テキスト"/>
        <xdr:cNvSpPr txBox="1"/>
      </xdr:nvSpPr>
      <xdr:spPr>
        <a:xfrm>
          <a:off x="16357600" y="587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133169</xdr:rowOff>
    </xdr:from>
    <xdr:to>
      <xdr:col>81</xdr:col>
      <xdr:colOff>101600</xdr:colOff>
      <xdr:row>35</xdr:row>
      <xdr:rowOff>63319</xdr:rowOff>
    </xdr:to>
    <xdr:sp macro="" textlink="">
      <xdr:nvSpPr>
        <xdr:cNvPr id="511" name="楕円 510"/>
        <xdr:cNvSpPr/>
      </xdr:nvSpPr>
      <xdr:spPr>
        <a:xfrm>
          <a:off x="15430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12519</xdr:rowOff>
    </xdr:from>
    <xdr:to>
      <xdr:col>85</xdr:col>
      <xdr:colOff>127000</xdr:colOff>
      <xdr:row>35</xdr:row>
      <xdr:rowOff>74567</xdr:rowOff>
    </xdr:to>
    <xdr:cxnSp macro="">
      <xdr:nvCxnSpPr>
        <xdr:cNvPr id="512" name="直線コネクタ 511"/>
        <xdr:cNvCxnSpPr/>
      </xdr:nvCxnSpPr>
      <xdr:spPr>
        <a:xfrm>
          <a:off x="15481300" y="60132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66222</xdr:rowOff>
    </xdr:from>
    <xdr:to>
      <xdr:col>76</xdr:col>
      <xdr:colOff>165100</xdr:colOff>
      <xdr:row>34</xdr:row>
      <xdr:rowOff>167822</xdr:rowOff>
    </xdr:to>
    <xdr:sp macro="" textlink="">
      <xdr:nvSpPr>
        <xdr:cNvPr id="513" name="楕円 512"/>
        <xdr:cNvSpPr/>
      </xdr:nvSpPr>
      <xdr:spPr>
        <a:xfrm>
          <a:off x="145415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117022</xdr:rowOff>
    </xdr:from>
    <xdr:to>
      <xdr:col>81</xdr:col>
      <xdr:colOff>50800</xdr:colOff>
      <xdr:row>35</xdr:row>
      <xdr:rowOff>12519</xdr:rowOff>
    </xdr:to>
    <xdr:cxnSp macro="">
      <xdr:nvCxnSpPr>
        <xdr:cNvPr id="514" name="直線コネクタ 513"/>
        <xdr:cNvCxnSpPr/>
      </xdr:nvCxnSpPr>
      <xdr:spPr>
        <a:xfrm>
          <a:off x="14592300" y="594632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31931</xdr:rowOff>
    </xdr:from>
    <xdr:to>
      <xdr:col>72</xdr:col>
      <xdr:colOff>38100</xdr:colOff>
      <xdr:row>35</xdr:row>
      <xdr:rowOff>133531</xdr:rowOff>
    </xdr:to>
    <xdr:sp macro="" textlink="">
      <xdr:nvSpPr>
        <xdr:cNvPr id="515" name="楕円 514"/>
        <xdr:cNvSpPr/>
      </xdr:nvSpPr>
      <xdr:spPr>
        <a:xfrm>
          <a:off x="13652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117022</xdr:rowOff>
    </xdr:from>
    <xdr:to>
      <xdr:col>76</xdr:col>
      <xdr:colOff>114300</xdr:colOff>
      <xdr:row>35</xdr:row>
      <xdr:rowOff>82731</xdr:rowOff>
    </xdr:to>
    <xdr:cxnSp macro="">
      <xdr:nvCxnSpPr>
        <xdr:cNvPr id="516" name="直線コネクタ 515"/>
        <xdr:cNvCxnSpPr/>
      </xdr:nvCxnSpPr>
      <xdr:spPr>
        <a:xfrm flipV="1">
          <a:off x="13703300" y="594632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517" name="n_1aveValue【一般廃棄物処理施設】&#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518"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519" name="n_3aveValue【一般廃棄物処理施設】&#10;有形固定資産減価償却率"/>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520" name="n_4aveValue【一般廃棄物処理施設】&#10;有形固定資産減価償却率"/>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79846</xdr:rowOff>
    </xdr:from>
    <xdr:ext cx="405111" cy="259045"/>
    <xdr:sp macro="" textlink="">
      <xdr:nvSpPr>
        <xdr:cNvPr id="521" name="n_1mainValue【一般廃棄物処理施設】&#10;有形固定資産減価償却率"/>
        <xdr:cNvSpPr txBox="1"/>
      </xdr:nvSpPr>
      <xdr:spPr>
        <a:xfrm>
          <a:off x="15266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12899</xdr:rowOff>
    </xdr:from>
    <xdr:ext cx="405111" cy="259045"/>
    <xdr:sp macro="" textlink="">
      <xdr:nvSpPr>
        <xdr:cNvPr id="522" name="n_2mainValue【一般廃棄物処理施設】&#10;有形固定資産減価償却率"/>
        <xdr:cNvSpPr txBox="1"/>
      </xdr:nvSpPr>
      <xdr:spPr>
        <a:xfrm>
          <a:off x="14389744" y="567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150058</xdr:rowOff>
    </xdr:from>
    <xdr:ext cx="405111" cy="259045"/>
    <xdr:sp macro="" textlink="">
      <xdr:nvSpPr>
        <xdr:cNvPr id="523" name="n_3mainValue【一般廃棄物処理施設】&#10;有形固定資産減価償却率"/>
        <xdr:cNvSpPr txBox="1"/>
      </xdr:nvSpPr>
      <xdr:spPr>
        <a:xfrm>
          <a:off x="13500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5" name="テキスト ボックス 5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7" name="テキスト ボックス 5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9" name="テキスト ボックス 5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1" name="テキスト ボックス 5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45" name="直線コネクタ 544"/>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46"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47" name="直線コネクタ 546"/>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48"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49" name="直線コネクタ 548"/>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117428</xdr:rowOff>
    </xdr:from>
    <xdr:ext cx="599010" cy="259045"/>
    <xdr:sp macro="" textlink="">
      <xdr:nvSpPr>
        <xdr:cNvPr id="550" name="【一般廃棄物処理施設】&#10;一人当たり有形固定資産（償却資産）額平均値テキスト"/>
        <xdr:cNvSpPr txBox="1"/>
      </xdr:nvSpPr>
      <xdr:spPr>
        <a:xfrm>
          <a:off x="22199600" y="6632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51" name="フローチャート: 判断 550"/>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52" name="フローチャート: 判断 551"/>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53" name="フローチャート: 判断 552"/>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54" name="フローチャート: 判断 553"/>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55" name="フローチャート: 判断 554"/>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39678</xdr:rowOff>
    </xdr:from>
    <xdr:to>
      <xdr:col>116</xdr:col>
      <xdr:colOff>114300</xdr:colOff>
      <xdr:row>35</xdr:row>
      <xdr:rowOff>141278</xdr:rowOff>
    </xdr:to>
    <xdr:sp macro="" textlink="">
      <xdr:nvSpPr>
        <xdr:cNvPr id="561" name="楕円 560"/>
        <xdr:cNvSpPr/>
      </xdr:nvSpPr>
      <xdr:spPr>
        <a:xfrm>
          <a:off x="22110700" y="60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126055</xdr:rowOff>
    </xdr:from>
    <xdr:ext cx="599010" cy="259045"/>
    <xdr:sp macro="" textlink="">
      <xdr:nvSpPr>
        <xdr:cNvPr id="562" name="【一般廃棄物処理施設】&#10;一人当たり有形固定資産（償却資産）額該当値テキスト"/>
        <xdr:cNvSpPr txBox="1"/>
      </xdr:nvSpPr>
      <xdr:spPr>
        <a:xfrm>
          <a:off x="22199600" y="59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67796</xdr:rowOff>
    </xdr:from>
    <xdr:to>
      <xdr:col>112</xdr:col>
      <xdr:colOff>38100</xdr:colOff>
      <xdr:row>35</xdr:row>
      <xdr:rowOff>169396</xdr:rowOff>
    </xdr:to>
    <xdr:sp macro="" textlink="">
      <xdr:nvSpPr>
        <xdr:cNvPr id="563" name="楕円 562"/>
        <xdr:cNvSpPr/>
      </xdr:nvSpPr>
      <xdr:spPr>
        <a:xfrm>
          <a:off x="21272500" y="60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90478</xdr:rowOff>
    </xdr:from>
    <xdr:to>
      <xdr:col>116</xdr:col>
      <xdr:colOff>63500</xdr:colOff>
      <xdr:row>35</xdr:row>
      <xdr:rowOff>118596</xdr:rowOff>
    </xdr:to>
    <xdr:cxnSp macro="">
      <xdr:nvCxnSpPr>
        <xdr:cNvPr id="564" name="直線コネクタ 563"/>
        <xdr:cNvCxnSpPr/>
      </xdr:nvCxnSpPr>
      <xdr:spPr>
        <a:xfrm flipV="1">
          <a:off x="21323300" y="6091228"/>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86294</xdr:rowOff>
    </xdr:from>
    <xdr:to>
      <xdr:col>107</xdr:col>
      <xdr:colOff>101600</xdr:colOff>
      <xdr:row>36</xdr:row>
      <xdr:rowOff>16444</xdr:rowOff>
    </xdr:to>
    <xdr:sp macro="" textlink="">
      <xdr:nvSpPr>
        <xdr:cNvPr id="565" name="楕円 564"/>
        <xdr:cNvSpPr/>
      </xdr:nvSpPr>
      <xdr:spPr>
        <a:xfrm>
          <a:off x="20383500" y="60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118596</xdr:rowOff>
    </xdr:from>
    <xdr:to>
      <xdr:col>111</xdr:col>
      <xdr:colOff>177800</xdr:colOff>
      <xdr:row>35</xdr:row>
      <xdr:rowOff>137094</xdr:rowOff>
    </xdr:to>
    <xdr:cxnSp macro="">
      <xdr:nvCxnSpPr>
        <xdr:cNvPr id="566" name="直線コネクタ 565"/>
        <xdr:cNvCxnSpPr/>
      </xdr:nvCxnSpPr>
      <xdr:spPr>
        <a:xfrm flipV="1">
          <a:off x="20434300" y="6119346"/>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101273</xdr:rowOff>
    </xdr:from>
    <xdr:to>
      <xdr:col>102</xdr:col>
      <xdr:colOff>165100</xdr:colOff>
      <xdr:row>36</xdr:row>
      <xdr:rowOff>31423</xdr:rowOff>
    </xdr:to>
    <xdr:sp macro="" textlink="">
      <xdr:nvSpPr>
        <xdr:cNvPr id="567" name="楕円 566"/>
        <xdr:cNvSpPr/>
      </xdr:nvSpPr>
      <xdr:spPr>
        <a:xfrm>
          <a:off x="19494500" y="61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137094</xdr:rowOff>
    </xdr:from>
    <xdr:to>
      <xdr:col>107</xdr:col>
      <xdr:colOff>50800</xdr:colOff>
      <xdr:row>35</xdr:row>
      <xdr:rowOff>152073</xdr:rowOff>
    </xdr:to>
    <xdr:cxnSp macro="">
      <xdr:nvCxnSpPr>
        <xdr:cNvPr id="568" name="直線コネクタ 567"/>
        <xdr:cNvCxnSpPr/>
      </xdr:nvCxnSpPr>
      <xdr:spPr>
        <a:xfrm flipV="1">
          <a:off x="19545300" y="6137844"/>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81080</xdr:rowOff>
    </xdr:from>
    <xdr:ext cx="534377" cy="259045"/>
    <xdr:sp macro="" textlink="">
      <xdr:nvSpPr>
        <xdr:cNvPr id="569" name="n_1aveValue【一般廃棄物処理施設】&#10;一人当たり有形固定資産（償却資産）額"/>
        <xdr:cNvSpPr txBox="1"/>
      </xdr:nvSpPr>
      <xdr:spPr>
        <a:xfrm>
          <a:off x="21043411" y="67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151539</xdr:rowOff>
    </xdr:from>
    <xdr:ext cx="534377" cy="259045"/>
    <xdr:sp macro="" textlink="">
      <xdr:nvSpPr>
        <xdr:cNvPr id="570" name="n_2aveValue【一般廃棄物処理施設】&#10;一人当たり有形固定資産（償却資産）額"/>
        <xdr:cNvSpPr txBox="1"/>
      </xdr:nvSpPr>
      <xdr:spPr>
        <a:xfrm>
          <a:off x="201671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160976</xdr:rowOff>
    </xdr:from>
    <xdr:ext cx="534377" cy="259045"/>
    <xdr:sp macro="" textlink="">
      <xdr:nvSpPr>
        <xdr:cNvPr id="571" name="n_3aveValue【一般廃棄物処理施設】&#10;一人当たり有形固定資産（償却資産）額"/>
        <xdr:cNvSpPr txBox="1"/>
      </xdr:nvSpPr>
      <xdr:spPr>
        <a:xfrm>
          <a:off x="19278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572"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14473</xdr:rowOff>
    </xdr:from>
    <xdr:ext cx="599010" cy="259045"/>
    <xdr:sp macro="" textlink="">
      <xdr:nvSpPr>
        <xdr:cNvPr id="573" name="n_1mainValue【一般廃棄物処理施設】&#10;一人当たり有形固定資産（償却資産）額"/>
        <xdr:cNvSpPr txBox="1"/>
      </xdr:nvSpPr>
      <xdr:spPr>
        <a:xfrm>
          <a:off x="21011095" y="584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32971</xdr:rowOff>
    </xdr:from>
    <xdr:ext cx="599010" cy="259045"/>
    <xdr:sp macro="" textlink="">
      <xdr:nvSpPr>
        <xdr:cNvPr id="574" name="n_2mainValue【一般廃棄物処理施設】&#10;一人当たり有形固定資産（償却資産）額"/>
        <xdr:cNvSpPr txBox="1"/>
      </xdr:nvSpPr>
      <xdr:spPr>
        <a:xfrm>
          <a:off x="20134795" y="586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47950</xdr:rowOff>
    </xdr:from>
    <xdr:ext cx="599010" cy="259045"/>
    <xdr:sp macro="" textlink="">
      <xdr:nvSpPr>
        <xdr:cNvPr id="575" name="n_3mainValue【一般廃棄物処理施設】&#10;一人当たり有形固定資産（償却資産）額"/>
        <xdr:cNvSpPr txBox="1"/>
      </xdr:nvSpPr>
      <xdr:spPr>
        <a:xfrm>
          <a:off x="19245795" y="5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7" name="直線コネクタ 5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8" name="テキスト ボックス 5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9" name="直線コネクタ 5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0" name="テキスト ボックス 5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1" name="直線コネクタ 5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2" name="テキスト ボックス 5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3" name="直線コネクタ 5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4" name="テキスト ボックス 5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5" name="直線コネクタ 5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6" name="テキスト ボックス 5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7" name="直線コネクタ 5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8" name="テキスト ボックス 5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01" name="直線コネクタ 600"/>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02"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03" name="直線コネクタ 602"/>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04"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05" name="直線コネクタ 604"/>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40294</xdr:rowOff>
    </xdr:from>
    <xdr:ext cx="405111" cy="259045"/>
    <xdr:sp macro="" textlink="">
      <xdr:nvSpPr>
        <xdr:cNvPr id="606" name="【保健センター・保健所】&#10;有形固定資産減価償却率平均値テキスト"/>
        <xdr:cNvSpPr txBox="1"/>
      </xdr:nvSpPr>
      <xdr:spPr>
        <a:xfrm>
          <a:off x="16357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07" name="フローチャート: 判断 606"/>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08" name="フローチャート: 判断 607"/>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09" name="フローチャート: 判断 608"/>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10" name="フローチャート: 判断 609"/>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11" name="フローチャート: 判断 610"/>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17" name="楕円 616"/>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618" name="【保健センター・保健所】&#10;有形固定資産減価償却率該当値テキスト"/>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619" name="楕円 618"/>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57150</xdr:rowOff>
    </xdr:to>
    <xdr:cxnSp macro="">
      <xdr:nvCxnSpPr>
        <xdr:cNvPr id="620" name="直線コネクタ 619"/>
        <xdr:cNvCxnSpPr/>
      </xdr:nvCxnSpPr>
      <xdr:spPr>
        <a:xfrm>
          <a:off x="15481300" y="10126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87993</xdr:rowOff>
    </xdr:from>
    <xdr:to>
      <xdr:col>76</xdr:col>
      <xdr:colOff>165100</xdr:colOff>
      <xdr:row>59</xdr:row>
      <xdr:rowOff>18143</xdr:rowOff>
    </xdr:to>
    <xdr:sp macro="" textlink="">
      <xdr:nvSpPr>
        <xdr:cNvPr id="621" name="楕円 620"/>
        <xdr:cNvSpPr/>
      </xdr:nvSpPr>
      <xdr:spPr>
        <a:xfrm>
          <a:off x="14541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138793</xdr:rowOff>
    </xdr:from>
    <xdr:to>
      <xdr:col>81</xdr:col>
      <xdr:colOff>50800</xdr:colOff>
      <xdr:row>59</xdr:row>
      <xdr:rowOff>11430</xdr:rowOff>
    </xdr:to>
    <xdr:cxnSp macro="">
      <xdr:nvCxnSpPr>
        <xdr:cNvPr id="622" name="直線コネクタ 621"/>
        <xdr:cNvCxnSpPr/>
      </xdr:nvCxnSpPr>
      <xdr:spPr>
        <a:xfrm>
          <a:off x="14592300" y="100828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23" name="楕円 622"/>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138793</xdr:rowOff>
    </xdr:to>
    <xdr:cxnSp macro="">
      <xdr:nvCxnSpPr>
        <xdr:cNvPr id="624" name="直線コネクタ 623"/>
        <xdr:cNvCxnSpPr/>
      </xdr:nvCxnSpPr>
      <xdr:spPr>
        <a:xfrm>
          <a:off x="13703300" y="1003554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25"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169290</xdr:rowOff>
    </xdr:from>
    <xdr:ext cx="405111" cy="259045"/>
    <xdr:sp macro="" textlink="">
      <xdr:nvSpPr>
        <xdr:cNvPr id="626" name="n_2aveValue【保健センター・保健所】&#10;有形固定資産減価償却率"/>
        <xdr:cNvSpPr txBox="1"/>
      </xdr:nvSpPr>
      <xdr:spPr>
        <a:xfrm>
          <a:off x="14389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94178</xdr:rowOff>
    </xdr:from>
    <xdr:ext cx="405111" cy="259045"/>
    <xdr:sp macro="" textlink="">
      <xdr:nvSpPr>
        <xdr:cNvPr id="627" name="n_3aveValue【保健センター・保健所】&#10;有形固定資産減価償却率"/>
        <xdr:cNvSpPr txBox="1"/>
      </xdr:nvSpPr>
      <xdr:spPr>
        <a:xfrm>
          <a:off x="13500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28"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629" name="n_1mainValue【保健センター・保健所】&#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34670</xdr:rowOff>
    </xdr:from>
    <xdr:ext cx="405111" cy="259045"/>
    <xdr:sp macro="" textlink="">
      <xdr:nvSpPr>
        <xdr:cNvPr id="630" name="n_2mainValue【保健センター・保健所】&#10;有形固定資産減価償却率"/>
        <xdr:cNvSpPr txBox="1"/>
      </xdr:nvSpPr>
      <xdr:spPr>
        <a:xfrm>
          <a:off x="14389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31" name="n_3mainValue【保健センター・保健所】&#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2" name="直線コネクタ 6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3" name="テキスト ボックス 6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4" name="直線コネクタ 6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5" name="テキスト ボックス 6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6" name="直線コネクタ 6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7" name="テキスト ボックス 6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8" name="直線コネクタ 6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9" name="テキスト ボックス 6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0" name="直線コネクタ 6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1" name="テキスト ボックス 6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2" name="直線コネクタ 6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3" name="テキスト ボックス 6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57" name="直線コネクタ 656"/>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5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59" name="直線コネクタ 65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60"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61" name="直線コネクタ 660"/>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662" name="【保健センター・保健所】&#10;一人当たり面積平均値テキスト"/>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63" name="フローチャート: 判断 662"/>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64" name="フローチャート: 判断 663"/>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65" name="フローチャート: 判断 664"/>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66" name="フローチャート: 判断 665"/>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67" name="フローチャート: 判断 66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68399</xdr:rowOff>
    </xdr:from>
    <xdr:to>
      <xdr:col>116</xdr:col>
      <xdr:colOff>114300</xdr:colOff>
      <xdr:row>61</xdr:row>
      <xdr:rowOff>169999</xdr:rowOff>
    </xdr:to>
    <xdr:sp macro="" textlink="">
      <xdr:nvSpPr>
        <xdr:cNvPr id="673" name="楕円 672"/>
        <xdr:cNvSpPr/>
      </xdr:nvSpPr>
      <xdr:spPr>
        <a:xfrm>
          <a:off x="22110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91276</xdr:rowOff>
    </xdr:from>
    <xdr:ext cx="469744" cy="259045"/>
    <xdr:sp macro="" textlink="">
      <xdr:nvSpPr>
        <xdr:cNvPr id="674" name="【保健センター・保健所】&#10;一人当たり面積該当値テキスト"/>
        <xdr:cNvSpPr txBox="1"/>
      </xdr:nvSpPr>
      <xdr:spPr>
        <a:xfrm>
          <a:off x="22199600" y="1037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78196</xdr:rowOff>
    </xdr:from>
    <xdr:to>
      <xdr:col>112</xdr:col>
      <xdr:colOff>38100</xdr:colOff>
      <xdr:row>62</xdr:row>
      <xdr:rowOff>8346</xdr:rowOff>
    </xdr:to>
    <xdr:sp macro="" textlink="">
      <xdr:nvSpPr>
        <xdr:cNvPr id="675" name="楕円 674"/>
        <xdr:cNvSpPr/>
      </xdr:nvSpPr>
      <xdr:spPr>
        <a:xfrm>
          <a:off x="2127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119199</xdr:rowOff>
    </xdr:from>
    <xdr:to>
      <xdr:col>116</xdr:col>
      <xdr:colOff>63500</xdr:colOff>
      <xdr:row>61</xdr:row>
      <xdr:rowOff>128996</xdr:rowOff>
    </xdr:to>
    <xdr:cxnSp macro="">
      <xdr:nvCxnSpPr>
        <xdr:cNvPr id="676" name="直線コネクタ 675"/>
        <xdr:cNvCxnSpPr/>
      </xdr:nvCxnSpPr>
      <xdr:spPr>
        <a:xfrm flipV="1">
          <a:off x="21323300" y="105776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87993</xdr:rowOff>
    </xdr:from>
    <xdr:to>
      <xdr:col>107</xdr:col>
      <xdr:colOff>101600</xdr:colOff>
      <xdr:row>62</xdr:row>
      <xdr:rowOff>18143</xdr:rowOff>
    </xdr:to>
    <xdr:sp macro="" textlink="">
      <xdr:nvSpPr>
        <xdr:cNvPr id="677" name="楕円 676"/>
        <xdr:cNvSpPr/>
      </xdr:nvSpPr>
      <xdr:spPr>
        <a:xfrm>
          <a:off x="20383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128996</xdr:rowOff>
    </xdr:from>
    <xdr:to>
      <xdr:col>111</xdr:col>
      <xdr:colOff>177800</xdr:colOff>
      <xdr:row>61</xdr:row>
      <xdr:rowOff>138793</xdr:rowOff>
    </xdr:to>
    <xdr:cxnSp macro="">
      <xdr:nvCxnSpPr>
        <xdr:cNvPr id="678" name="直線コネクタ 677"/>
        <xdr:cNvCxnSpPr/>
      </xdr:nvCxnSpPr>
      <xdr:spPr>
        <a:xfrm flipV="1">
          <a:off x="20434300" y="105874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79" name="楕円 678"/>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138793</xdr:rowOff>
    </xdr:from>
    <xdr:to>
      <xdr:col>107</xdr:col>
      <xdr:colOff>50800</xdr:colOff>
      <xdr:row>61</xdr:row>
      <xdr:rowOff>148590</xdr:rowOff>
    </xdr:to>
    <xdr:cxnSp macro="">
      <xdr:nvCxnSpPr>
        <xdr:cNvPr id="680" name="直線コネクタ 679"/>
        <xdr:cNvCxnSpPr/>
      </xdr:nvCxnSpPr>
      <xdr:spPr>
        <a:xfrm flipV="1">
          <a:off x="19545300" y="105972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681" name="n_1ave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682" name="n_2aveValue【保健センター・保健所】&#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83"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684"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24873</xdr:rowOff>
    </xdr:from>
    <xdr:ext cx="469744" cy="259045"/>
    <xdr:sp macro="" textlink="">
      <xdr:nvSpPr>
        <xdr:cNvPr id="685" name="n_1mainValue【保健センター・保健所】&#10;一人当たり面積"/>
        <xdr:cNvSpPr txBox="1"/>
      </xdr:nvSpPr>
      <xdr:spPr>
        <a:xfrm>
          <a:off x="21075727" y="1031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34670</xdr:rowOff>
    </xdr:from>
    <xdr:ext cx="469744" cy="259045"/>
    <xdr:sp macro="" textlink="">
      <xdr:nvSpPr>
        <xdr:cNvPr id="686" name="n_2mainValue【保健センター・保健所】&#10;一人当たり面積"/>
        <xdr:cNvSpPr txBox="1"/>
      </xdr:nvSpPr>
      <xdr:spPr>
        <a:xfrm>
          <a:off x="20199427"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7" name="n_3main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12" name="直線コネクタ 711"/>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13"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14" name="直線コネクタ 713"/>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15"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16" name="直線コネクタ 715"/>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144797</xdr:rowOff>
    </xdr:from>
    <xdr:ext cx="405111" cy="259045"/>
    <xdr:sp macro="" textlink="">
      <xdr:nvSpPr>
        <xdr:cNvPr id="717" name="【消防施設】&#10;有形固定資産減価償却率平均値テキスト"/>
        <xdr:cNvSpPr txBox="1"/>
      </xdr:nvSpPr>
      <xdr:spPr>
        <a:xfrm>
          <a:off x="16357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18" name="フローチャート: 判断 717"/>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19" name="フローチャート: 判断 718"/>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20" name="フローチャート: 判断 719"/>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21" name="フローチャート: 判断 720"/>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22" name="フローチャート: 判断 721"/>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728" name="楕円 727"/>
        <xdr:cNvSpPr/>
      </xdr:nvSpPr>
      <xdr:spPr>
        <a:xfrm>
          <a:off x="16268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92091</xdr:rowOff>
    </xdr:from>
    <xdr:ext cx="405111" cy="259045"/>
    <xdr:sp macro="" textlink="">
      <xdr:nvSpPr>
        <xdr:cNvPr id="729" name="【消防施設】&#10;有形固定資産減価償却率該当値テキスト"/>
        <xdr:cNvSpPr txBox="1"/>
      </xdr:nvSpPr>
      <xdr:spPr>
        <a:xfrm>
          <a:off x="16357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730" name="楕円 729"/>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120014</xdr:rowOff>
    </xdr:from>
    <xdr:to>
      <xdr:col>85</xdr:col>
      <xdr:colOff>127000</xdr:colOff>
      <xdr:row>82</xdr:row>
      <xdr:rowOff>3811</xdr:rowOff>
    </xdr:to>
    <xdr:cxnSp macro="">
      <xdr:nvCxnSpPr>
        <xdr:cNvPr id="731" name="直線コネクタ 730"/>
        <xdr:cNvCxnSpPr/>
      </xdr:nvCxnSpPr>
      <xdr:spPr>
        <a:xfrm flipV="1">
          <a:off x="15481300" y="1400746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25400</xdr:rowOff>
    </xdr:from>
    <xdr:to>
      <xdr:col>76</xdr:col>
      <xdr:colOff>165100</xdr:colOff>
      <xdr:row>81</xdr:row>
      <xdr:rowOff>127000</xdr:rowOff>
    </xdr:to>
    <xdr:sp macro="" textlink="">
      <xdr:nvSpPr>
        <xdr:cNvPr id="732" name="楕円 731"/>
        <xdr:cNvSpPr/>
      </xdr:nvSpPr>
      <xdr:spPr>
        <a:xfrm>
          <a:off x="14541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76200</xdr:rowOff>
    </xdr:from>
    <xdr:to>
      <xdr:col>81</xdr:col>
      <xdr:colOff>50800</xdr:colOff>
      <xdr:row>82</xdr:row>
      <xdr:rowOff>3811</xdr:rowOff>
    </xdr:to>
    <xdr:cxnSp macro="">
      <xdr:nvCxnSpPr>
        <xdr:cNvPr id="733" name="直線コネクタ 732"/>
        <xdr:cNvCxnSpPr/>
      </xdr:nvCxnSpPr>
      <xdr:spPr>
        <a:xfrm>
          <a:off x="14592300" y="139636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734" name="楕円 733"/>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81</xdr:row>
      <xdr:rowOff>76200</xdr:rowOff>
    </xdr:to>
    <xdr:cxnSp macro="">
      <xdr:nvCxnSpPr>
        <xdr:cNvPr id="735" name="直線コネクタ 734"/>
        <xdr:cNvCxnSpPr/>
      </xdr:nvCxnSpPr>
      <xdr:spPr>
        <a:xfrm>
          <a:off x="13703300" y="1383411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736" name="n_1aveValue【消防施設】&#10;有形固定資産減価償却率"/>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154322</xdr:rowOff>
    </xdr:from>
    <xdr:ext cx="405111" cy="259045"/>
    <xdr:sp macro="" textlink="">
      <xdr:nvSpPr>
        <xdr:cNvPr id="737" name="n_2aveValue【消防施設】&#10;有形固定資産減価償却率"/>
        <xdr:cNvSpPr txBox="1"/>
      </xdr:nvSpPr>
      <xdr:spPr>
        <a:xfrm>
          <a:off x="14389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738" name="n_3aveValue【消防施設】&#10;有形固定資産減価償却率"/>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39"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740" name="n_1main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143527</xdr:rowOff>
    </xdr:from>
    <xdr:ext cx="405111" cy="259045"/>
    <xdr:sp macro="" textlink="">
      <xdr:nvSpPr>
        <xdr:cNvPr id="741" name="n_2mainValue【消防施設】&#10;有形固定資産減価償却率"/>
        <xdr:cNvSpPr txBox="1"/>
      </xdr:nvSpPr>
      <xdr:spPr>
        <a:xfrm>
          <a:off x="14389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742" name="n_3mainValue【消防施設】&#10;有形固定資産減価償却率"/>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768" name="直線コネクタ 767"/>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769"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770" name="直線コネクタ 769"/>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7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72" name="直線コネクタ 77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32675</xdr:rowOff>
    </xdr:from>
    <xdr:ext cx="469744" cy="259045"/>
    <xdr:sp macro="" textlink="">
      <xdr:nvSpPr>
        <xdr:cNvPr id="773" name="【消防施設】&#10;一人当たり面積平均値テキスト"/>
        <xdr:cNvSpPr txBox="1"/>
      </xdr:nvSpPr>
      <xdr:spPr>
        <a:xfrm>
          <a:off x="22199600" y="1426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774" name="フローチャート: 判断 773"/>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775" name="フローチャート: 判断 774"/>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776" name="フローチャート: 判断 775"/>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77" name="フローチャート: 判断 776"/>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778" name="フローチャート: 判断 777"/>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106499</xdr:rowOff>
    </xdr:from>
    <xdr:to>
      <xdr:col>116</xdr:col>
      <xdr:colOff>114300</xdr:colOff>
      <xdr:row>78</xdr:row>
      <xdr:rowOff>36649</xdr:rowOff>
    </xdr:to>
    <xdr:sp macro="" textlink="">
      <xdr:nvSpPr>
        <xdr:cNvPr id="784" name="楕円 783"/>
        <xdr:cNvSpPr/>
      </xdr:nvSpPr>
      <xdr:spPr>
        <a:xfrm>
          <a:off x="221107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21426</xdr:rowOff>
    </xdr:from>
    <xdr:ext cx="469744" cy="259045"/>
    <xdr:sp macro="" textlink="">
      <xdr:nvSpPr>
        <xdr:cNvPr id="785" name="【消防施設】&#10;一人当たり面積該当値テキスト"/>
        <xdr:cNvSpPr txBox="1"/>
      </xdr:nvSpPr>
      <xdr:spPr>
        <a:xfrm>
          <a:off x="22199600" y="1322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135889</xdr:rowOff>
    </xdr:from>
    <xdr:to>
      <xdr:col>112</xdr:col>
      <xdr:colOff>38100</xdr:colOff>
      <xdr:row>78</xdr:row>
      <xdr:rowOff>66039</xdr:rowOff>
    </xdr:to>
    <xdr:sp macro="" textlink="">
      <xdr:nvSpPr>
        <xdr:cNvPr id="786" name="楕円 785"/>
        <xdr:cNvSpPr/>
      </xdr:nvSpPr>
      <xdr:spPr>
        <a:xfrm>
          <a:off x="2127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157299</xdr:rowOff>
    </xdr:from>
    <xdr:to>
      <xdr:col>116</xdr:col>
      <xdr:colOff>63500</xdr:colOff>
      <xdr:row>78</xdr:row>
      <xdr:rowOff>15239</xdr:rowOff>
    </xdr:to>
    <xdr:cxnSp macro="">
      <xdr:nvCxnSpPr>
        <xdr:cNvPr id="787" name="直線コネクタ 786"/>
        <xdr:cNvCxnSpPr/>
      </xdr:nvCxnSpPr>
      <xdr:spPr>
        <a:xfrm flipV="1">
          <a:off x="21323300" y="1335894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363</xdr:rowOff>
    </xdr:from>
    <xdr:to>
      <xdr:col>107</xdr:col>
      <xdr:colOff>101600</xdr:colOff>
      <xdr:row>78</xdr:row>
      <xdr:rowOff>101963</xdr:rowOff>
    </xdr:to>
    <xdr:sp macro="" textlink="">
      <xdr:nvSpPr>
        <xdr:cNvPr id="788" name="楕円 787"/>
        <xdr:cNvSpPr/>
      </xdr:nvSpPr>
      <xdr:spPr>
        <a:xfrm>
          <a:off x="20383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15239</xdr:rowOff>
    </xdr:from>
    <xdr:to>
      <xdr:col>111</xdr:col>
      <xdr:colOff>177800</xdr:colOff>
      <xdr:row>78</xdr:row>
      <xdr:rowOff>51163</xdr:rowOff>
    </xdr:to>
    <xdr:cxnSp macro="">
      <xdr:nvCxnSpPr>
        <xdr:cNvPr id="789" name="直線コネクタ 788"/>
        <xdr:cNvCxnSpPr/>
      </xdr:nvCxnSpPr>
      <xdr:spPr>
        <a:xfrm flipV="1">
          <a:off x="20434300" y="1338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36286</xdr:rowOff>
    </xdr:from>
    <xdr:to>
      <xdr:col>102</xdr:col>
      <xdr:colOff>165100</xdr:colOff>
      <xdr:row>78</xdr:row>
      <xdr:rowOff>137886</xdr:rowOff>
    </xdr:to>
    <xdr:sp macro="" textlink="">
      <xdr:nvSpPr>
        <xdr:cNvPr id="790" name="楕円 789"/>
        <xdr:cNvSpPr/>
      </xdr:nvSpPr>
      <xdr:spPr>
        <a:xfrm>
          <a:off x="19494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51163</xdr:rowOff>
    </xdr:from>
    <xdr:to>
      <xdr:col>107</xdr:col>
      <xdr:colOff>50800</xdr:colOff>
      <xdr:row>78</xdr:row>
      <xdr:rowOff>87086</xdr:rowOff>
    </xdr:to>
    <xdr:cxnSp macro="">
      <xdr:nvCxnSpPr>
        <xdr:cNvPr id="791" name="直線コネクタ 790"/>
        <xdr:cNvCxnSpPr/>
      </xdr:nvCxnSpPr>
      <xdr:spPr>
        <a:xfrm flipV="1">
          <a:off x="19545300" y="134242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1650</xdr:rowOff>
    </xdr:from>
    <xdr:ext cx="469744" cy="259045"/>
    <xdr:sp macro="" textlink="">
      <xdr:nvSpPr>
        <xdr:cNvPr id="792" name="n_1aveValue【消防施設】&#10;一人当たり面積"/>
        <xdr:cNvSpPr txBox="1"/>
      </xdr:nvSpPr>
      <xdr:spPr>
        <a:xfrm>
          <a:off x="210757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40839</xdr:rowOff>
    </xdr:from>
    <xdr:ext cx="469744" cy="259045"/>
    <xdr:sp macro="" textlink="">
      <xdr:nvSpPr>
        <xdr:cNvPr id="793" name="n_2aveValue【消防施設】&#10;一人当たり面積"/>
        <xdr:cNvSpPr txBox="1"/>
      </xdr:nvSpPr>
      <xdr:spPr>
        <a:xfrm>
          <a:off x="20199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794" name="n_3aveValue【消防施設】&#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795" name="n_4aveValue【消防施設】&#10;一人当たり面積"/>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82566</xdr:rowOff>
    </xdr:from>
    <xdr:ext cx="469744" cy="259045"/>
    <xdr:sp macro="" textlink="">
      <xdr:nvSpPr>
        <xdr:cNvPr id="796" name="n_1mainValue【消防施設】&#10;一人当たり面積"/>
        <xdr:cNvSpPr txBox="1"/>
      </xdr:nvSpPr>
      <xdr:spPr>
        <a:xfrm>
          <a:off x="210757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118490</xdr:rowOff>
    </xdr:from>
    <xdr:ext cx="469744" cy="259045"/>
    <xdr:sp macro="" textlink="">
      <xdr:nvSpPr>
        <xdr:cNvPr id="797" name="n_2mainValue【消防施設】&#10;一人当たり面積"/>
        <xdr:cNvSpPr txBox="1"/>
      </xdr:nvSpPr>
      <xdr:spPr>
        <a:xfrm>
          <a:off x="20199427" y="131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154413</xdr:rowOff>
    </xdr:from>
    <xdr:ext cx="469744" cy="259045"/>
    <xdr:sp macro="" textlink="">
      <xdr:nvSpPr>
        <xdr:cNvPr id="798" name="n_3mainValue【消防施設】&#10;一人当たり面積"/>
        <xdr:cNvSpPr txBox="1"/>
      </xdr:nvSpPr>
      <xdr:spPr>
        <a:xfrm>
          <a:off x="19310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24" name="直線コネクタ 823"/>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25"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26" name="直線コネクタ 825"/>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27"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28" name="直線コネクタ 827"/>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829"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30" name="フローチャート: 判断 829"/>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31" name="フローチャート: 判断 830"/>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32" name="フローチャート: 判断 831"/>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33" name="フローチャート: 判断 832"/>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34" name="フローチャート: 判断 833"/>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10705</xdr:rowOff>
    </xdr:from>
    <xdr:to>
      <xdr:col>85</xdr:col>
      <xdr:colOff>177800</xdr:colOff>
      <xdr:row>107</xdr:row>
      <xdr:rowOff>112305</xdr:rowOff>
    </xdr:to>
    <xdr:sp macro="" textlink="">
      <xdr:nvSpPr>
        <xdr:cNvPr id="840" name="楕円 839"/>
        <xdr:cNvSpPr/>
      </xdr:nvSpPr>
      <xdr:spPr>
        <a:xfrm>
          <a:off x="16268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97082</xdr:rowOff>
    </xdr:from>
    <xdr:ext cx="405111" cy="259045"/>
    <xdr:sp macro="" textlink="">
      <xdr:nvSpPr>
        <xdr:cNvPr id="841" name="【庁舎】&#10;有形固定資産減価償却率該当値テキスト"/>
        <xdr:cNvSpPr txBox="1"/>
      </xdr:nvSpPr>
      <xdr:spPr>
        <a:xfrm>
          <a:off x="16357600" y="1827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152763</xdr:rowOff>
    </xdr:from>
    <xdr:to>
      <xdr:col>81</xdr:col>
      <xdr:colOff>101600</xdr:colOff>
      <xdr:row>107</xdr:row>
      <xdr:rowOff>82913</xdr:rowOff>
    </xdr:to>
    <xdr:sp macro="" textlink="">
      <xdr:nvSpPr>
        <xdr:cNvPr id="842" name="楕円 841"/>
        <xdr:cNvSpPr/>
      </xdr:nvSpPr>
      <xdr:spPr>
        <a:xfrm>
          <a:off x="15430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32113</xdr:rowOff>
    </xdr:from>
    <xdr:to>
      <xdr:col>85</xdr:col>
      <xdr:colOff>127000</xdr:colOff>
      <xdr:row>107</xdr:row>
      <xdr:rowOff>61505</xdr:rowOff>
    </xdr:to>
    <xdr:cxnSp macro="">
      <xdr:nvCxnSpPr>
        <xdr:cNvPr id="843" name="直線コネクタ 842"/>
        <xdr:cNvCxnSpPr/>
      </xdr:nvCxnSpPr>
      <xdr:spPr>
        <a:xfrm>
          <a:off x="15481300" y="183772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126637</xdr:rowOff>
    </xdr:from>
    <xdr:to>
      <xdr:col>76</xdr:col>
      <xdr:colOff>165100</xdr:colOff>
      <xdr:row>107</xdr:row>
      <xdr:rowOff>56787</xdr:rowOff>
    </xdr:to>
    <xdr:sp macro="" textlink="">
      <xdr:nvSpPr>
        <xdr:cNvPr id="844" name="楕円 843"/>
        <xdr:cNvSpPr/>
      </xdr:nvSpPr>
      <xdr:spPr>
        <a:xfrm>
          <a:off x="1454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5987</xdr:rowOff>
    </xdr:from>
    <xdr:to>
      <xdr:col>81</xdr:col>
      <xdr:colOff>50800</xdr:colOff>
      <xdr:row>107</xdr:row>
      <xdr:rowOff>32113</xdr:rowOff>
    </xdr:to>
    <xdr:cxnSp macro="">
      <xdr:nvCxnSpPr>
        <xdr:cNvPr id="845" name="直線コネクタ 844"/>
        <xdr:cNvCxnSpPr/>
      </xdr:nvCxnSpPr>
      <xdr:spPr>
        <a:xfrm>
          <a:off x="14592300" y="183511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846" name="楕円 845"/>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107</xdr:row>
      <xdr:rowOff>5987</xdr:rowOff>
    </xdr:to>
    <xdr:cxnSp macro="">
      <xdr:nvCxnSpPr>
        <xdr:cNvPr id="847" name="直線コネクタ 846"/>
        <xdr:cNvCxnSpPr/>
      </xdr:nvCxnSpPr>
      <xdr:spPr>
        <a:xfrm>
          <a:off x="13703300" y="183184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848" name="n_1aveValue【庁舎】&#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849" name="n_2ave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850" name="n_3aveValue【庁舎】&#10;有形固定資産減価償却率"/>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51"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74040</xdr:rowOff>
    </xdr:from>
    <xdr:ext cx="405111" cy="259045"/>
    <xdr:sp macro="" textlink="">
      <xdr:nvSpPr>
        <xdr:cNvPr id="852" name="n_1mainValue【庁舎】&#10;有形固定資産減価償却率"/>
        <xdr:cNvSpPr txBox="1"/>
      </xdr:nvSpPr>
      <xdr:spPr>
        <a:xfrm>
          <a:off x="152660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47914</xdr:rowOff>
    </xdr:from>
    <xdr:ext cx="405111" cy="259045"/>
    <xdr:sp macro="" textlink="">
      <xdr:nvSpPr>
        <xdr:cNvPr id="853" name="n_2mainValue【庁舎】&#10;有形固定資産減価償却率"/>
        <xdr:cNvSpPr txBox="1"/>
      </xdr:nvSpPr>
      <xdr:spPr>
        <a:xfrm>
          <a:off x="14389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854" name="n_3mainValue【庁舎】&#10;有形固定資産減価償却率"/>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5" name="直線コネクタ 8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6" name="テキスト ボックス 8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7" name="直線コネクタ 8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8" name="テキスト ボックス 8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9" name="直線コネクタ 8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0" name="テキスト ボックス 8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1" name="直線コネクタ 8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2" name="テキスト ボックス 8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3" name="直線コネクタ 8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4" name="テキスト ボックス 8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5" name="直線コネクタ 8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6" name="テキスト ボックス 8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880" name="直線コネクタ 879"/>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881"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882" name="直線コネクタ 881"/>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883"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884" name="直線コネクタ 883"/>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885" name="【庁舎】&#10;一人当たり面積平均値テキスト"/>
        <xdr:cNvSpPr txBox="1"/>
      </xdr:nvSpPr>
      <xdr:spPr>
        <a:xfrm>
          <a:off x="22199600" y="1823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886" name="フローチャート: 判断 885"/>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87" name="フローチャート: 判断 886"/>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88" name="フローチャート: 判断 887"/>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89" name="フローチャート: 判断 888"/>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890" name="フローチャート: 判断 889"/>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77107</xdr:rowOff>
    </xdr:from>
    <xdr:to>
      <xdr:col>116</xdr:col>
      <xdr:colOff>114300</xdr:colOff>
      <xdr:row>106</xdr:row>
      <xdr:rowOff>7257</xdr:rowOff>
    </xdr:to>
    <xdr:sp macro="" textlink="">
      <xdr:nvSpPr>
        <xdr:cNvPr id="896" name="楕円 895"/>
        <xdr:cNvSpPr/>
      </xdr:nvSpPr>
      <xdr:spPr>
        <a:xfrm>
          <a:off x="22110700" y="180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99984</xdr:rowOff>
    </xdr:from>
    <xdr:ext cx="469744" cy="259045"/>
    <xdr:sp macro="" textlink="">
      <xdr:nvSpPr>
        <xdr:cNvPr id="897" name="【庁舎】&#10;一人当たり面積該当値テキスト"/>
        <xdr:cNvSpPr txBox="1"/>
      </xdr:nvSpPr>
      <xdr:spPr>
        <a:xfrm>
          <a:off x="22199600"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89081</xdr:rowOff>
    </xdr:from>
    <xdr:to>
      <xdr:col>112</xdr:col>
      <xdr:colOff>38100</xdr:colOff>
      <xdr:row>106</xdr:row>
      <xdr:rowOff>19231</xdr:rowOff>
    </xdr:to>
    <xdr:sp macro="" textlink="">
      <xdr:nvSpPr>
        <xdr:cNvPr id="898" name="楕円 897"/>
        <xdr:cNvSpPr/>
      </xdr:nvSpPr>
      <xdr:spPr>
        <a:xfrm>
          <a:off x="2127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127907</xdr:rowOff>
    </xdr:from>
    <xdr:to>
      <xdr:col>116</xdr:col>
      <xdr:colOff>63500</xdr:colOff>
      <xdr:row>105</xdr:row>
      <xdr:rowOff>139881</xdr:rowOff>
    </xdr:to>
    <xdr:cxnSp macro="">
      <xdr:nvCxnSpPr>
        <xdr:cNvPr id="899" name="直線コネクタ 898"/>
        <xdr:cNvCxnSpPr/>
      </xdr:nvCxnSpPr>
      <xdr:spPr>
        <a:xfrm flipV="1">
          <a:off x="21323300" y="18130157"/>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98879</xdr:rowOff>
    </xdr:from>
    <xdr:to>
      <xdr:col>107</xdr:col>
      <xdr:colOff>101600</xdr:colOff>
      <xdr:row>106</xdr:row>
      <xdr:rowOff>29029</xdr:rowOff>
    </xdr:to>
    <xdr:sp macro="" textlink="">
      <xdr:nvSpPr>
        <xdr:cNvPr id="900" name="楕円 899"/>
        <xdr:cNvSpPr/>
      </xdr:nvSpPr>
      <xdr:spPr>
        <a:xfrm>
          <a:off x="2038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139881</xdr:rowOff>
    </xdr:from>
    <xdr:to>
      <xdr:col>111</xdr:col>
      <xdr:colOff>177800</xdr:colOff>
      <xdr:row>105</xdr:row>
      <xdr:rowOff>149679</xdr:rowOff>
    </xdr:to>
    <xdr:cxnSp macro="">
      <xdr:nvCxnSpPr>
        <xdr:cNvPr id="901" name="直線コネクタ 900"/>
        <xdr:cNvCxnSpPr/>
      </xdr:nvCxnSpPr>
      <xdr:spPr>
        <a:xfrm flipV="1">
          <a:off x="20434300" y="181421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109764</xdr:rowOff>
    </xdr:from>
    <xdr:to>
      <xdr:col>102</xdr:col>
      <xdr:colOff>165100</xdr:colOff>
      <xdr:row>106</xdr:row>
      <xdr:rowOff>39914</xdr:rowOff>
    </xdr:to>
    <xdr:sp macro="" textlink="">
      <xdr:nvSpPr>
        <xdr:cNvPr id="902" name="楕円 901"/>
        <xdr:cNvSpPr/>
      </xdr:nvSpPr>
      <xdr:spPr>
        <a:xfrm>
          <a:off x="194945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149679</xdr:rowOff>
    </xdr:from>
    <xdr:to>
      <xdr:col>107</xdr:col>
      <xdr:colOff>50800</xdr:colOff>
      <xdr:row>105</xdr:row>
      <xdr:rowOff>160564</xdr:rowOff>
    </xdr:to>
    <xdr:cxnSp macro="">
      <xdr:nvCxnSpPr>
        <xdr:cNvPr id="903" name="直線コネクタ 902"/>
        <xdr:cNvCxnSpPr/>
      </xdr:nvCxnSpPr>
      <xdr:spPr>
        <a:xfrm flipV="1">
          <a:off x="19545300" y="18151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04"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05" name="n_2ave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06" name="n_3aveValue【庁舎】&#10;一人当たり面積"/>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907" name="n_4aveValue【庁舎】&#10;一人当たり面積"/>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35758</xdr:rowOff>
    </xdr:from>
    <xdr:ext cx="469744" cy="259045"/>
    <xdr:sp macro="" textlink="">
      <xdr:nvSpPr>
        <xdr:cNvPr id="908" name="n_1main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909" name="n_2mainValue【庁舎】&#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56441</xdr:rowOff>
    </xdr:from>
    <xdr:ext cx="469744" cy="259045"/>
    <xdr:sp macro="" textlink="">
      <xdr:nvSpPr>
        <xdr:cNvPr id="910" name="n_3mainValue【庁舎】&#10;一人当たり面積"/>
        <xdr:cNvSpPr txBox="1"/>
      </xdr:nvSpPr>
      <xdr:spPr>
        <a:xfrm>
          <a:off x="19310427"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学校施設、児童館、港湾・漁港、図書館、庁舎であり、特に低くなっている施設は、橋りょう・トンネル、一般廃棄物処理施設である。 </a:t>
          </a:r>
          <a:endParaRPr lang="ja-JP" altLang="ja-JP" sz="1400">
            <a:effectLst/>
          </a:endParaRPr>
        </a:p>
        <a:p>
          <a:r>
            <a:rPr lang="ja-JP" altLang="ja-JP" sz="1100" b="0" i="0" baseline="0">
              <a:solidFill>
                <a:schemeClr val="dk1"/>
              </a:solidFill>
              <a:effectLst/>
              <a:latin typeface="+mn-lt"/>
              <a:ea typeface="+mn-ea"/>
              <a:cs typeface="+mn-cs"/>
            </a:rPr>
            <a:t>認定こども園・幼稚園・保育園、学校施設、については、比率が７０％を超え、児童館、庁舎においては８０％を超えてきており、非常に老朽化が進んでいる状況である。</a:t>
          </a:r>
          <a:endParaRPr lang="ja-JP" altLang="ja-JP" sz="1400">
            <a:effectLst/>
          </a:endParaRPr>
        </a:p>
        <a:p>
          <a:r>
            <a:rPr kumimoji="1" lang="ja-JP" altLang="ja-JP" sz="1100" b="0" i="0" baseline="0">
              <a:solidFill>
                <a:schemeClr val="dk1"/>
              </a:solidFill>
              <a:effectLst/>
              <a:latin typeface="+mn-lt"/>
              <a:ea typeface="+mn-ea"/>
              <a:cs typeface="+mn-cs"/>
            </a:rPr>
            <a:t>幼稚園・保育園については大島にある保育所、幼稚園が令和２年度に認定子ども園に統合され、また庁舎についても令和３年４月に大島総合支所が建替えられたため、</a:t>
          </a:r>
          <a:r>
            <a:rPr lang="ja-JP" altLang="ja-JP" sz="1100" b="0" i="0" baseline="0">
              <a:solidFill>
                <a:schemeClr val="dk1"/>
              </a:solidFill>
              <a:effectLst/>
              <a:latin typeface="+mn-lt"/>
              <a:ea typeface="+mn-ea"/>
              <a:cs typeface="+mn-cs"/>
            </a:rPr>
            <a:t>有形固定資産減価償却率も低くなり今後の維持管理費用の減少も見込んでいる。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は保健衛生費や生活保護費の増、合併特例事業債の元金償還額増加に伴う公債費の増により増加傾向にある。基準財政収入額は法人税割が増となっており、全体でも増額となっているが、基準財政需要額の伸びが大きく、財政力指数は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社会福祉費等の増加や現在行っている大型事業に係る地方債の元金償還による公債費の増加が見込まれることから、企業誘致対策、産業基盤の整備など税収増につながる施策を推進し、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xdr:cNvCxnSpPr/>
      </xdr:nvCxnSpPr>
      <xdr:spPr>
        <a:xfrm>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155575</xdr:rowOff>
    </xdr:to>
    <xdr:cxnSp macro="">
      <xdr:nvCxnSpPr>
        <xdr:cNvPr id="78" name="直線コネクタ 77"/>
        <xdr:cNvCxnSpPr/>
      </xdr:nvCxnSpPr>
      <xdr:spPr>
        <a:xfrm>
          <a:off x="1447800" y="74273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は、合併後継続して行ってきた地方債の繰上償還等の効果により公債費が微減しているものの、補助費、物件費等の増加により全体では増加している。比率は類似団体平均より下回っているが、公共施設の維持に係る物件費や管理費等の経常経費が増加することが見込まれることから、継続事業の見直しや公共施設の統廃合を推進し、経常経費の増加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146050</xdr:rowOff>
    </xdr:from>
    <xdr:to>
      <xdr:col>23</xdr:col>
      <xdr:colOff>133350</xdr:colOff>
      <xdr:row>66</xdr:row>
      <xdr:rowOff>136843</xdr:rowOff>
    </xdr:to>
    <xdr:cxnSp macro="">
      <xdr:nvCxnSpPr>
        <xdr:cNvPr id="123" name="直線コネクタ 122"/>
        <xdr:cNvCxnSpPr/>
      </xdr:nvCxnSpPr>
      <xdr:spPr>
        <a:xfrm flipV="1">
          <a:off x="4953000" y="10433050"/>
          <a:ext cx="0" cy="1019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108920</xdr:rowOff>
    </xdr:from>
    <xdr:ext cx="762000" cy="259045"/>
    <xdr:sp macro="" textlink="">
      <xdr:nvSpPr>
        <xdr:cNvPr id="124" name="財政構造の弾力性最小値テキスト"/>
        <xdr:cNvSpPr txBox="1"/>
      </xdr:nvSpPr>
      <xdr:spPr>
        <a:xfrm>
          <a:off x="5041900" y="1142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136843</xdr:rowOff>
    </xdr:from>
    <xdr:to>
      <xdr:col>24</xdr:col>
      <xdr:colOff>12700</xdr:colOff>
      <xdr:row>66</xdr:row>
      <xdr:rowOff>136843</xdr:rowOff>
    </xdr:to>
    <xdr:cxnSp macro="">
      <xdr:nvCxnSpPr>
        <xdr:cNvPr id="125" name="直線コネクタ 124"/>
        <xdr:cNvCxnSpPr/>
      </xdr:nvCxnSpPr>
      <xdr:spPr>
        <a:xfrm>
          <a:off x="4864100" y="1145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60977</xdr:rowOff>
    </xdr:from>
    <xdr:ext cx="762000" cy="259045"/>
    <xdr:sp macro="" textlink="">
      <xdr:nvSpPr>
        <xdr:cNvPr id="126" name="財政構造の弾力性最大値テキスト"/>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146050</xdr:rowOff>
    </xdr:from>
    <xdr:to>
      <xdr:col>24</xdr:col>
      <xdr:colOff>12700</xdr:colOff>
      <xdr:row>60</xdr:row>
      <xdr:rowOff>146050</xdr:rowOff>
    </xdr:to>
    <xdr:cxnSp macro="">
      <xdr:nvCxnSpPr>
        <xdr:cNvPr id="127" name="直線コネクタ 126"/>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26353</xdr:rowOff>
    </xdr:to>
    <xdr:cxnSp macro="">
      <xdr:nvCxnSpPr>
        <xdr:cNvPr id="128" name="直線コネクタ 127"/>
        <xdr:cNvCxnSpPr/>
      </xdr:nvCxnSpPr>
      <xdr:spPr>
        <a:xfrm>
          <a:off x="4114800" y="10481310"/>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29"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0" name="フローチャート: 判断 129"/>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91757</xdr:rowOff>
    </xdr:from>
    <xdr:to>
      <xdr:col>19</xdr:col>
      <xdr:colOff>133350</xdr:colOff>
      <xdr:row>61</xdr:row>
      <xdr:rowOff>22860</xdr:rowOff>
    </xdr:to>
    <xdr:cxnSp macro="">
      <xdr:nvCxnSpPr>
        <xdr:cNvPr id="131" name="直線コネクタ 130"/>
        <xdr:cNvCxnSpPr/>
      </xdr:nvCxnSpPr>
      <xdr:spPr>
        <a:xfrm>
          <a:off x="3225800" y="1037875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45403</xdr:rowOff>
    </xdr:from>
    <xdr:to>
      <xdr:col>19</xdr:col>
      <xdr:colOff>184150</xdr:colOff>
      <xdr:row>63</xdr:row>
      <xdr:rowOff>147003</xdr:rowOff>
    </xdr:to>
    <xdr:sp macro="" textlink="">
      <xdr:nvSpPr>
        <xdr:cNvPr id="132" name="フローチャート: 判断 131"/>
        <xdr:cNvSpPr/>
      </xdr:nvSpPr>
      <xdr:spPr>
        <a:xfrm>
          <a:off x="4064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131780</xdr:rowOff>
    </xdr:from>
    <xdr:ext cx="736600" cy="259045"/>
    <xdr:sp macro="" textlink="">
      <xdr:nvSpPr>
        <xdr:cNvPr id="133" name="テキスト ボックス 132"/>
        <xdr:cNvSpPr txBox="1"/>
      </xdr:nvSpPr>
      <xdr:spPr>
        <a:xfrm>
          <a:off x="3733800" y="1093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127000</xdr:rowOff>
    </xdr:from>
    <xdr:to>
      <xdr:col>15</xdr:col>
      <xdr:colOff>82550</xdr:colOff>
      <xdr:row>60</xdr:row>
      <xdr:rowOff>91757</xdr:rowOff>
    </xdr:to>
    <xdr:cxnSp macro="">
      <xdr:nvCxnSpPr>
        <xdr:cNvPr id="134" name="直線コネクタ 133"/>
        <xdr:cNvCxnSpPr/>
      </xdr:nvCxnSpPr>
      <xdr:spPr>
        <a:xfrm>
          <a:off x="2336800" y="10071100"/>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132397</xdr:rowOff>
    </xdr:from>
    <xdr:to>
      <xdr:col>15</xdr:col>
      <xdr:colOff>133350</xdr:colOff>
      <xdr:row>63</xdr:row>
      <xdr:rowOff>62547</xdr:rowOff>
    </xdr:to>
    <xdr:sp macro="" textlink="">
      <xdr:nvSpPr>
        <xdr:cNvPr id="135" name="フローチャート: 判断 134"/>
        <xdr:cNvSpPr/>
      </xdr:nvSpPr>
      <xdr:spPr>
        <a:xfrm>
          <a:off x="3175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47324</xdr:rowOff>
    </xdr:from>
    <xdr:ext cx="762000" cy="259045"/>
    <xdr:sp macro="" textlink="">
      <xdr:nvSpPr>
        <xdr:cNvPr id="136" name="テキスト ボックス 135"/>
        <xdr:cNvSpPr txBox="1"/>
      </xdr:nvSpPr>
      <xdr:spPr>
        <a:xfrm>
          <a:off x="2844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59</xdr:row>
      <xdr:rowOff>9843</xdr:rowOff>
    </xdr:to>
    <xdr:cxnSp macro="">
      <xdr:nvCxnSpPr>
        <xdr:cNvPr id="137" name="直線コネクタ 136"/>
        <xdr:cNvCxnSpPr/>
      </xdr:nvCxnSpPr>
      <xdr:spPr>
        <a:xfrm flipV="1">
          <a:off x="1447800" y="100711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147003</xdr:rowOff>
    </xdr:from>
    <xdr:to>
      <xdr:col>23</xdr:col>
      <xdr:colOff>184150</xdr:colOff>
      <xdr:row>62</xdr:row>
      <xdr:rowOff>77153</xdr:rowOff>
    </xdr:to>
    <xdr:sp macro="" textlink="">
      <xdr:nvSpPr>
        <xdr:cNvPr id="147" name="楕円 146"/>
        <xdr:cNvSpPr/>
      </xdr:nvSpPr>
      <xdr:spPr>
        <a:xfrm>
          <a:off x="4902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163530</xdr:rowOff>
    </xdr:from>
    <xdr:ext cx="762000" cy="259045"/>
    <xdr:sp macro="" textlink="">
      <xdr:nvSpPr>
        <xdr:cNvPr id="148" name="財政構造の弾力性該当値テキスト"/>
        <xdr:cNvSpPr txBox="1"/>
      </xdr:nvSpPr>
      <xdr:spPr>
        <a:xfrm>
          <a:off x="5041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9" name="楕円 148"/>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0" name="テキスト ボックス 149"/>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40957</xdr:rowOff>
    </xdr:from>
    <xdr:to>
      <xdr:col>15</xdr:col>
      <xdr:colOff>133350</xdr:colOff>
      <xdr:row>60</xdr:row>
      <xdr:rowOff>142557</xdr:rowOff>
    </xdr:to>
    <xdr:sp macro="" textlink="">
      <xdr:nvSpPr>
        <xdr:cNvPr id="151" name="楕円 150"/>
        <xdr:cNvSpPr/>
      </xdr:nvSpPr>
      <xdr:spPr>
        <a:xfrm>
          <a:off x="3175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152734</xdr:rowOff>
    </xdr:from>
    <xdr:ext cx="762000" cy="259045"/>
    <xdr:sp macro="" textlink="">
      <xdr:nvSpPr>
        <xdr:cNvPr id="152" name="テキスト ボックス 151"/>
        <xdr:cNvSpPr txBox="1"/>
      </xdr:nvSpPr>
      <xdr:spPr>
        <a:xfrm>
          <a:off x="2844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76200</xdr:rowOff>
    </xdr:from>
    <xdr:to>
      <xdr:col>11</xdr:col>
      <xdr:colOff>82550</xdr:colOff>
      <xdr:row>59</xdr:row>
      <xdr:rowOff>6350</xdr:rowOff>
    </xdr:to>
    <xdr:sp macro="" textlink="">
      <xdr:nvSpPr>
        <xdr:cNvPr id="153" name="楕円 152"/>
        <xdr:cNvSpPr/>
      </xdr:nvSpPr>
      <xdr:spPr>
        <a:xfrm>
          <a:off x="2286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16527</xdr:rowOff>
    </xdr:from>
    <xdr:ext cx="762000" cy="259045"/>
    <xdr:sp macro="" textlink="">
      <xdr:nvSpPr>
        <xdr:cNvPr id="154" name="テキスト ボックス 153"/>
        <xdr:cNvSpPr txBox="1"/>
      </xdr:nvSpPr>
      <xdr:spPr>
        <a:xfrm>
          <a:off x="1955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130493</xdr:rowOff>
    </xdr:from>
    <xdr:to>
      <xdr:col>7</xdr:col>
      <xdr:colOff>31750</xdr:colOff>
      <xdr:row>59</xdr:row>
      <xdr:rowOff>60643</xdr:rowOff>
    </xdr:to>
    <xdr:sp macro="" textlink="">
      <xdr:nvSpPr>
        <xdr:cNvPr id="155" name="楕円 154"/>
        <xdr:cNvSpPr/>
      </xdr:nvSpPr>
      <xdr:spPr>
        <a:xfrm>
          <a:off x="1397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70820</xdr:rowOff>
    </xdr:from>
    <xdr:ext cx="762000" cy="259045"/>
    <xdr:sp macro="" textlink="">
      <xdr:nvSpPr>
        <xdr:cNvPr id="156" name="テキスト ボックス 155"/>
        <xdr:cNvSpPr txBox="1"/>
      </xdr:nvSpPr>
      <xdr:spPr>
        <a:xfrm>
          <a:off x="1066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微増、物件費は公共施設の解体が一部終了し減少しているものの、一人当たりの決算額については類似団体平均を大きく上回っている。当市は３つの有人離島をはじめとした広大な行政範囲を有していること、人口減少が続いていることが一人当たりの決算額を増加させていることの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今後は人口減少対策の推進、人員の適正配置による人件費の抑制、公共施設の統廃合による物件費の抑制に努める。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6" name="直線コネクタ 185"/>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7"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88" name="直線コネクタ 187"/>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89"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0" name="直線コネクタ 189"/>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99242</xdr:rowOff>
    </xdr:from>
    <xdr:to>
      <xdr:col>23</xdr:col>
      <xdr:colOff>133350</xdr:colOff>
      <xdr:row>85</xdr:row>
      <xdr:rowOff>108299</xdr:rowOff>
    </xdr:to>
    <xdr:cxnSp macro="">
      <xdr:nvCxnSpPr>
        <xdr:cNvPr id="191" name="直線コネクタ 190"/>
        <xdr:cNvCxnSpPr/>
      </xdr:nvCxnSpPr>
      <xdr:spPr>
        <a:xfrm>
          <a:off x="4114800" y="14672492"/>
          <a:ext cx="8382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2" name="人件費・物件費等の状況平均値テキスト"/>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3" name="フローチャート: 判断 192"/>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8578</xdr:rowOff>
    </xdr:from>
    <xdr:to>
      <xdr:col>19</xdr:col>
      <xdr:colOff>133350</xdr:colOff>
      <xdr:row>85</xdr:row>
      <xdr:rowOff>99242</xdr:rowOff>
    </xdr:to>
    <xdr:cxnSp macro="">
      <xdr:nvCxnSpPr>
        <xdr:cNvPr id="194" name="直線コネクタ 193"/>
        <xdr:cNvCxnSpPr/>
      </xdr:nvCxnSpPr>
      <xdr:spPr>
        <a:xfrm>
          <a:off x="3225800" y="14581828"/>
          <a:ext cx="889000" cy="9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5" name="フローチャート: 判断 194"/>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6" name="テキスト ボックス 195"/>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149124</xdr:rowOff>
    </xdr:from>
    <xdr:to>
      <xdr:col>15</xdr:col>
      <xdr:colOff>82550</xdr:colOff>
      <xdr:row>85</xdr:row>
      <xdr:rowOff>8578</xdr:rowOff>
    </xdr:to>
    <xdr:cxnSp macro="">
      <xdr:nvCxnSpPr>
        <xdr:cNvPr id="197" name="直線コネクタ 196"/>
        <xdr:cNvCxnSpPr/>
      </xdr:nvCxnSpPr>
      <xdr:spPr>
        <a:xfrm>
          <a:off x="2336800" y="14550924"/>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198" name="フローチャート: 判断 197"/>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199" name="テキスト ボックス 198"/>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40185</xdr:rowOff>
    </xdr:from>
    <xdr:to>
      <xdr:col>11</xdr:col>
      <xdr:colOff>31750</xdr:colOff>
      <xdr:row>84</xdr:row>
      <xdr:rowOff>149124</xdr:rowOff>
    </xdr:to>
    <xdr:cxnSp macro="">
      <xdr:nvCxnSpPr>
        <xdr:cNvPr id="200" name="直線コネクタ 199"/>
        <xdr:cNvCxnSpPr/>
      </xdr:nvCxnSpPr>
      <xdr:spPr>
        <a:xfrm>
          <a:off x="1447800" y="14441985"/>
          <a:ext cx="889000" cy="10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1" name="フローチャート: 判断 200"/>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2" name="テキスト ボックス 201"/>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3" name="フローチャート: 判断 202"/>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4" name="テキスト ボックス 203"/>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57499</xdr:rowOff>
    </xdr:from>
    <xdr:to>
      <xdr:col>23</xdr:col>
      <xdr:colOff>184150</xdr:colOff>
      <xdr:row>85</xdr:row>
      <xdr:rowOff>159099</xdr:rowOff>
    </xdr:to>
    <xdr:sp macro="" textlink="">
      <xdr:nvSpPr>
        <xdr:cNvPr id="210" name="楕円 209"/>
        <xdr:cNvSpPr/>
      </xdr:nvSpPr>
      <xdr:spPr>
        <a:xfrm>
          <a:off x="4902200" y="146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29576</xdr:rowOff>
    </xdr:from>
    <xdr:ext cx="762000" cy="259045"/>
    <xdr:sp macro="" textlink="">
      <xdr:nvSpPr>
        <xdr:cNvPr id="211" name="人件費・物件費等の状況該当値テキスト"/>
        <xdr:cNvSpPr txBox="1"/>
      </xdr:nvSpPr>
      <xdr:spPr>
        <a:xfrm>
          <a:off x="5041900" y="1460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48442</xdr:rowOff>
    </xdr:from>
    <xdr:to>
      <xdr:col>19</xdr:col>
      <xdr:colOff>184150</xdr:colOff>
      <xdr:row>85</xdr:row>
      <xdr:rowOff>150042</xdr:rowOff>
    </xdr:to>
    <xdr:sp macro="" textlink="">
      <xdr:nvSpPr>
        <xdr:cNvPr id="212" name="楕円 211"/>
        <xdr:cNvSpPr/>
      </xdr:nvSpPr>
      <xdr:spPr>
        <a:xfrm>
          <a:off x="4064000" y="146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134819</xdr:rowOff>
    </xdr:from>
    <xdr:ext cx="736600" cy="259045"/>
    <xdr:sp macro="" textlink="">
      <xdr:nvSpPr>
        <xdr:cNvPr id="213" name="テキスト ボックス 212"/>
        <xdr:cNvSpPr txBox="1"/>
      </xdr:nvSpPr>
      <xdr:spPr>
        <a:xfrm>
          <a:off x="3733800" y="1470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129228</xdr:rowOff>
    </xdr:from>
    <xdr:to>
      <xdr:col>15</xdr:col>
      <xdr:colOff>133350</xdr:colOff>
      <xdr:row>85</xdr:row>
      <xdr:rowOff>59378</xdr:rowOff>
    </xdr:to>
    <xdr:sp macro="" textlink="">
      <xdr:nvSpPr>
        <xdr:cNvPr id="214" name="楕円 213"/>
        <xdr:cNvSpPr/>
      </xdr:nvSpPr>
      <xdr:spPr>
        <a:xfrm>
          <a:off x="3175000" y="145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44155</xdr:rowOff>
    </xdr:from>
    <xdr:ext cx="762000" cy="259045"/>
    <xdr:sp macro="" textlink="">
      <xdr:nvSpPr>
        <xdr:cNvPr id="215" name="テキスト ボックス 214"/>
        <xdr:cNvSpPr txBox="1"/>
      </xdr:nvSpPr>
      <xdr:spPr>
        <a:xfrm>
          <a:off x="2844800" y="146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98324</xdr:rowOff>
    </xdr:from>
    <xdr:to>
      <xdr:col>11</xdr:col>
      <xdr:colOff>82550</xdr:colOff>
      <xdr:row>85</xdr:row>
      <xdr:rowOff>28474</xdr:rowOff>
    </xdr:to>
    <xdr:sp macro="" textlink="">
      <xdr:nvSpPr>
        <xdr:cNvPr id="216" name="楕円 215"/>
        <xdr:cNvSpPr/>
      </xdr:nvSpPr>
      <xdr:spPr>
        <a:xfrm>
          <a:off x="2286000" y="145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13251</xdr:rowOff>
    </xdr:from>
    <xdr:ext cx="762000" cy="259045"/>
    <xdr:sp macro="" textlink="">
      <xdr:nvSpPr>
        <xdr:cNvPr id="217" name="テキスト ボックス 216"/>
        <xdr:cNvSpPr txBox="1"/>
      </xdr:nvSpPr>
      <xdr:spPr>
        <a:xfrm>
          <a:off x="1955800" y="1458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160835</xdr:rowOff>
    </xdr:from>
    <xdr:to>
      <xdr:col>7</xdr:col>
      <xdr:colOff>31750</xdr:colOff>
      <xdr:row>84</xdr:row>
      <xdr:rowOff>90985</xdr:rowOff>
    </xdr:to>
    <xdr:sp macro="" textlink="">
      <xdr:nvSpPr>
        <xdr:cNvPr id="218" name="楕円 217"/>
        <xdr:cNvSpPr/>
      </xdr:nvSpPr>
      <xdr:spPr>
        <a:xfrm>
          <a:off x="1397000" y="143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75762</xdr:rowOff>
    </xdr:from>
    <xdr:ext cx="762000" cy="259045"/>
    <xdr:sp macro="" textlink="">
      <xdr:nvSpPr>
        <xdr:cNvPr id="219" name="テキスト ボックス 218"/>
        <xdr:cNvSpPr txBox="1"/>
      </xdr:nvSpPr>
      <xdr:spPr>
        <a:xfrm>
          <a:off x="1066800" y="144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0">
              <a:latin typeface="ＭＳ Ｐゴシック" panose="020B0600070205080204" pitchFamily="50" charset="-128"/>
              <a:ea typeface="ＭＳ Ｐゴシック" panose="020B0600070205080204" pitchFamily="50" charset="-128"/>
            </a:rPr>
            <a:t>　ラスパイレス指数は、昨年比</a:t>
          </a:r>
          <a:r>
            <a:rPr kumimoji="1" lang="en-US" altLang="ja-JP" sz="1400" b="0">
              <a:latin typeface="ＭＳ Ｐゴシック" panose="020B0600070205080204" pitchFamily="50" charset="-128"/>
              <a:ea typeface="ＭＳ Ｐゴシック" panose="020B0600070205080204" pitchFamily="50" charset="-128"/>
            </a:rPr>
            <a:t>0.5</a:t>
          </a:r>
          <a:r>
            <a:rPr kumimoji="1" lang="ja-JP" altLang="en-US" sz="1400" b="0">
              <a:latin typeface="ＭＳ Ｐゴシック" panose="020B0600070205080204" pitchFamily="50" charset="-128"/>
              <a:ea typeface="ＭＳ Ｐゴシック" panose="020B0600070205080204" pitchFamily="50" charset="-128"/>
            </a:rPr>
            <a:t>ポイントの増となった。</a:t>
          </a:r>
        </a:p>
        <a:p>
          <a:r>
            <a:rPr kumimoji="1" lang="ja-JP" altLang="en-US" sz="1400" b="0">
              <a:latin typeface="ＭＳ Ｐゴシック" panose="020B0600070205080204" pitchFamily="50" charset="-128"/>
              <a:ea typeface="ＭＳ Ｐゴシック" panose="020B0600070205080204" pitchFamily="50" charset="-128"/>
            </a:rPr>
            <a:t>　主な要因は経験年数階層の変動によるものである。依然として類似団体の平均を上回る数値で推移していることから、国や県の基準に沿った給与制度の確立や、昇給昇格基準の見直しなど適正化に努める。</a:t>
          </a: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0" name="直線コネクタ 249"/>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1"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2" name="直線コネクタ 251"/>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3"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4" name="直線コネクタ 253"/>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119743</xdr:rowOff>
    </xdr:to>
    <xdr:cxnSp macro="">
      <xdr:nvCxnSpPr>
        <xdr:cNvPr id="255" name="直線コネクタ 254"/>
        <xdr:cNvCxnSpPr/>
      </xdr:nvCxnSpPr>
      <xdr:spPr>
        <a:xfrm>
          <a:off x="16179800" y="149497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6"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7" name="フローチャート: 判断 256"/>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136979</xdr:rowOff>
    </xdr:to>
    <xdr:cxnSp macro="">
      <xdr:nvCxnSpPr>
        <xdr:cNvPr id="258" name="直線コネクタ 257"/>
        <xdr:cNvCxnSpPr/>
      </xdr:nvCxnSpPr>
      <xdr:spPr>
        <a:xfrm flipV="1">
          <a:off x="15290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9" name="フローチャート: 判断 258"/>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0" name="テキスト ボックス 259"/>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136979</xdr:rowOff>
    </xdr:to>
    <xdr:cxnSp macro="">
      <xdr:nvCxnSpPr>
        <xdr:cNvPr id="261" name="直線コネクタ 260"/>
        <xdr:cNvCxnSpPr/>
      </xdr:nvCxnSpPr>
      <xdr:spPr>
        <a:xfrm>
          <a:off x="14401800" y="149669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3" name="テキスト ボックス 26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86179</xdr:rowOff>
    </xdr:to>
    <xdr:cxnSp macro="">
      <xdr:nvCxnSpPr>
        <xdr:cNvPr id="264" name="直線コネクタ 263"/>
        <xdr:cNvCxnSpPr/>
      </xdr:nvCxnSpPr>
      <xdr:spPr>
        <a:xfrm flipV="1">
          <a:off x="13512800" y="149669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6" name="楕円 275"/>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7" name="テキスト ボックス 276"/>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8" name="楕円 277"/>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9" name="テキスト ボックス 278"/>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2" name="楕円 281"/>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3" name="テキスト ボックス 282"/>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合併後は事務事業の見直しや組織の再編整理、民間移譲、新規採用の抑制などにより職員数の削減を図ってきたが、人口減少の影響もあり人口千人当たり職員数が類似団体の平均値より上回っている状況である。本市は集落が散在していることや離島も含め広大な行政区域を有していること、業務の複雑化や業務量の増加など行政サービスを低下させないためにはそれらの事情を汲む必要があると考える。今後も多様化する行政ニーズへ対応するため様々な事情を踏まえ、適正な職員数の確保に向けて検討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5" name="直線コネクタ 314"/>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6"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7" name="直線コネクタ 316"/>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18"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19" name="直線コネクタ 318"/>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146141</xdr:rowOff>
    </xdr:to>
    <xdr:cxnSp macro="">
      <xdr:nvCxnSpPr>
        <xdr:cNvPr id="320" name="直線コネクタ 319"/>
        <xdr:cNvCxnSpPr/>
      </xdr:nvCxnSpPr>
      <xdr:spPr>
        <a:xfrm>
          <a:off x="16179800" y="1075880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1" name="定員管理の状況平均値テキスト"/>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2" name="フローチャート: 判断 321"/>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54791</xdr:rowOff>
    </xdr:from>
    <xdr:to>
      <xdr:col>77</xdr:col>
      <xdr:colOff>44450</xdr:colOff>
      <xdr:row>62</xdr:row>
      <xdr:rowOff>128905</xdr:rowOff>
    </xdr:to>
    <xdr:cxnSp macro="">
      <xdr:nvCxnSpPr>
        <xdr:cNvPr id="323" name="直線コネクタ 322"/>
        <xdr:cNvCxnSpPr/>
      </xdr:nvCxnSpPr>
      <xdr:spPr>
        <a:xfrm>
          <a:off x="15290800" y="10684691"/>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4" name="フローチャート: 判断 323"/>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5" name="テキスト ボックス 324"/>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3084</xdr:rowOff>
    </xdr:from>
    <xdr:to>
      <xdr:col>72</xdr:col>
      <xdr:colOff>203200</xdr:colOff>
      <xdr:row>62</xdr:row>
      <xdr:rowOff>54791</xdr:rowOff>
    </xdr:to>
    <xdr:cxnSp macro="">
      <xdr:nvCxnSpPr>
        <xdr:cNvPr id="326" name="直線コネクタ 325"/>
        <xdr:cNvCxnSpPr/>
      </xdr:nvCxnSpPr>
      <xdr:spPr>
        <a:xfrm>
          <a:off x="14401800" y="106329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7" name="フローチャート: 判断 326"/>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28" name="テキスト ボックス 327"/>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148681</xdr:rowOff>
    </xdr:from>
    <xdr:to>
      <xdr:col>68</xdr:col>
      <xdr:colOff>152400</xdr:colOff>
      <xdr:row>62</xdr:row>
      <xdr:rowOff>3084</xdr:rowOff>
    </xdr:to>
    <xdr:cxnSp macro="">
      <xdr:nvCxnSpPr>
        <xdr:cNvPr id="329" name="直線コネクタ 328"/>
        <xdr:cNvCxnSpPr/>
      </xdr:nvCxnSpPr>
      <xdr:spPr>
        <a:xfrm>
          <a:off x="13512800" y="10607131"/>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0" name="フローチャート: 判断 329"/>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1" name="テキスト ボックス 330"/>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2" name="フローチャート: 判断 331"/>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3" name="テキスト ボックス 332"/>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95341</xdr:rowOff>
    </xdr:from>
    <xdr:to>
      <xdr:col>81</xdr:col>
      <xdr:colOff>95250</xdr:colOff>
      <xdr:row>63</xdr:row>
      <xdr:rowOff>25491</xdr:rowOff>
    </xdr:to>
    <xdr:sp macro="" textlink="">
      <xdr:nvSpPr>
        <xdr:cNvPr id="339" name="楕円 338"/>
        <xdr:cNvSpPr/>
      </xdr:nvSpPr>
      <xdr:spPr>
        <a:xfrm>
          <a:off x="16967200" y="10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67418</xdr:rowOff>
    </xdr:from>
    <xdr:ext cx="762000" cy="259045"/>
    <xdr:sp macro="" textlink="">
      <xdr:nvSpPr>
        <xdr:cNvPr id="340" name="定員管理の状況該当値テキスト"/>
        <xdr:cNvSpPr txBox="1"/>
      </xdr:nvSpPr>
      <xdr:spPr>
        <a:xfrm>
          <a:off x="17106900" y="1069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1" name="楕円 340"/>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42" name="テキスト ボックス 341"/>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3991</xdr:rowOff>
    </xdr:from>
    <xdr:to>
      <xdr:col>73</xdr:col>
      <xdr:colOff>44450</xdr:colOff>
      <xdr:row>62</xdr:row>
      <xdr:rowOff>105591</xdr:rowOff>
    </xdr:to>
    <xdr:sp macro="" textlink="">
      <xdr:nvSpPr>
        <xdr:cNvPr id="343" name="楕円 342"/>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90368</xdr:rowOff>
    </xdr:from>
    <xdr:ext cx="762000" cy="259045"/>
    <xdr:sp macro="" textlink="">
      <xdr:nvSpPr>
        <xdr:cNvPr id="344" name="テキスト ボックス 343"/>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123734</xdr:rowOff>
    </xdr:from>
    <xdr:to>
      <xdr:col>68</xdr:col>
      <xdr:colOff>203200</xdr:colOff>
      <xdr:row>62</xdr:row>
      <xdr:rowOff>53884</xdr:rowOff>
    </xdr:to>
    <xdr:sp macro="" textlink="">
      <xdr:nvSpPr>
        <xdr:cNvPr id="345" name="楕円 344"/>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38661</xdr:rowOff>
    </xdr:from>
    <xdr:ext cx="762000" cy="259045"/>
    <xdr:sp macro="" textlink="">
      <xdr:nvSpPr>
        <xdr:cNvPr id="346" name="テキスト ボックス 345"/>
        <xdr:cNvSpPr txBox="1"/>
      </xdr:nvSpPr>
      <xdr:spPr>
        <a:xfrm>
          <a:off x="14020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97881</xdr:rowOff>
    </xdr:from>
    <xdr:to>
      <xdr:col>64</xdr:col>
      <xdr:colOff>152400</xdr:colOff>
      <xdr:row>62</xdr:row>
      <xdr:rowOff>28031</xdr:rowOff>
    </xdr:to>
    <xdr:sp macro="" textlink="">
      <xdr:nvSpPr>
        <xdr:cNvPr id="347" name="楕円 346"/>
        <xdr:cNvSpPr/>
      </xdr:nvSpPr>
      <xdr:spPr>
        <a:xfrm>
          <a:off x="13462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12808</xdr:rowOff>
    </xdr:from>
    <xdr:ext cx="762000" cy="259045"/>
    <xdr:sp macro="" textlink="">
      <xdr:nvSpPr>
        <xdr:cNvPr id="348" name="テキスト ボックス 347"/>
        <xdr:cNvSpPr txBox="1"/>
      </xdr:nvSpPr>
      <xdr:spPr>
        <a:xfrm>
          <a:off x="13131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継続的に実施してきた起債元金の繰上償還の効果により、前年度から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ポイント低下し、類似団体平均値を大きく下回っている。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今後は超高速ブロードバンド環境整備事業や工業団地整備事業などの大型事業の影響により、地方債発行額の増加が見込まれるため、新規地方債の発行抑制や計画的な起債元金の繰上償還などに努める。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6" name="直線コネクタ 375"/>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126577</xdr:rowOff>
    </xdr:to>
    <xdr:cxnSp macro="">
      <xdr:nvCxnSpPr>
        <xdr:cNvPr id="381" name="直線コネクタ 380"/>
        <xdr:cNvCxnSpPr/>
      </xdr:nvCxnSpPr>
      <xdr:spPr>
        <a:xfrm flipV="1">
          <a:off x="16179800" y="64139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2"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3" name="フローチャート: 判断 382"/>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126577</xdr:rowOff>
    </xdr:from>
    <xdr:to>
      <xdr:col>77</xdr:col>
      <xdr:colOff>44450</xdr:colOff>
      <xdr:row>38</xdr:row>
      <xdr:rowOff>19473</xdr:rowOff>
    </xdr:to>
    <xdr:cxnSp macro="">
      <xdr:nvCxnSpPr>
        <xdr:cNvPr id="384" name="直線コネクタ 383"/>
        <xdr:cNvCxnSpPr/>
      </xdr:nvCxnSpPr>
      <xdr:spPr>
        <a:xfrm flipV="1">
          <a:off x="15290800" y="64702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5" name="フローチャート: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67733</xdr:rowOff>
    </xdr:to>
    <xdr:cxnSp macro="">
      <xdr:nvCxnSpPr>
        <xdr:cNvPr id="387" name="直線コネクタ 386"/>
        <xdr:cNvCxnSpPr/>
      </xdr:nvCxnSpPr>
      <xdr:spPr>
        <a:xfrm flipV="1">
          <a:off x="14401800" y="65345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88" name="フローチャート: 判断 387"/>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89" name="テキスト ボックス 388"/>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39</xdr:row>
      <xdr:rowOff>8890</xdr:rowOff>
    </xdr:to>
    <xdr:cxnSp macro="">
      <xdr:nvCxnSpPr>
        <xdr:cNvPr id="390" name="直線コネクタ 389"/>
        <xdr:cNvCxnSpPr/>
      </xdr:nvCxnSpPr>
      <xdr:spPr>
        <a:xfrm flipV="1">
          <a:off x="13512800" y="65828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1" name="フローチャート: 判断 39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2" name="テキスト ボックス 39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3" name="フローチャート: 判断 392"/>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4" name="テキスト ボックス 393"/>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0" name="楕円 399"/>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112200</xdr:rowOff>
    </xdr:from>
    <xdr:ext cx="762000" cy="259045"/>
    <xdr:sp macro="" textlink="">
      <xdr:nvSpPr>
        <xdr:cNvPr id="401" name="公債費負担の状況該当値テキスト"/>
        <xdr:cNvSpPr txBox="1"/>
      </xdr:nvSpPr>
      <xdr:spPr>
        <a:xfrm>
          <a:off x="17106900" y="62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75777</xdr:rowOff>
    </xdr:from>
    <xdr:to>
      <xdr:col>77</xdr:col>
      <xdr:colOff>95250</xdr:colOff>
      <xdr:row>38</xdr:row>
      <xdr:rowOff>5927</xdr:rowOff>
    </xdr:to>
    <xdr:sp macro="" textlink="">
      <xdr:nvSpPr>
        <xdr:cNvPr id="402" name="楕円 401"/>
        <xdr:cNvSpPr/>
      </xdr:nvSpPr>
      <xdr:spPr>
        <a:xfrm>
          <a:off x="16129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16104</xdr:rowOff>
    </xdr:from>
    <xdr:ext cx="736600" cy="259045"/>
    <xdr:sp macro="" textlink="">
      <xdr:nvSpPr>
        <xdr:cNvPr id="403" name="テキスト ボックス 402"/>
        <xdr:cNvSpPr txBox="1"/>
      </xdr:nvSpPr>
      <xdr:spPr>
        <a:xfrm>
          <a:off x="15798800" y="618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4" name="楕円 403"/>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5" name="テキスト ボックス 404"/>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6" name="楕円 405"/>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7" name="テキスト ボックス 406"/>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8" name="楕円 407"/>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9" name="テキスト ボックス 408"/>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防災行政無線デジタル化整備事業や工業団地整備事業等により、地方債の現在高、公営企業債等繰入見込額などの将来負担額が増となったものの、前年度と同様に基準財政需要額算入見込額等の充当可能財源等が将来負担額を上回っていることから将来負担比率はなしとなり、類似団体平均値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今後も公債費等義務的経費の削減を中心とする行財政改革の推進により、財政健全化に努める。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6" name="直線コネクタ 435"/>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7"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38" name="直線コネクタ 437"/>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1" name="将来負担の状況平均値テキスト"/>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2" name="フローチャート: 判断 441"/>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3" name="フローチャート: 判断 442"/>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4" name="テキスト ボックス 443"/>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5" name="フローチャート: 判断 444"/>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46" name="テキスト ボックス 445"/>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23520</xdr:rowOff>
    </xdr:from>
    <xdr:to>
      <xdr:col>68</xdr:col>
      <xdr:colOff>203200</xdr:colOff>
      <xdr:row>15</xdr:row>
      <xdr:rowOff>125120</xdr:rowOff>
    </xdr:to>
    <xdr:sp macro="" textlink="">
      <xdr:nvSpPr>
        <xdr:cNvPr id="447" name="フローチャート: 判断 446"/>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48" name="テキスト ボックス 447"/>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49" name="フローチャート: 判断 448"/>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0" name="テキスト ボックス 449"/>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人件費総額は経験年数階層の変動等により給与費が増加して、経常収支比率は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ポイント増加しているが類似団体平均よりも下回っている。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今後も国や県の基準に沿った給与制度の確立や人員の適正配置等を継続して行い改善に努める。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41</xdr:row>
      <xdr:rowOff>15422</xdr:rowOff>
    </xdr:to>
    <xdr:cxnSp macro="">
      <xdr:nvCxnSpPr>
        <xdr:cNvPr id="63" name="直線コネクタ 62"/>
        <xdr:cNvCxnSpPr/>
      </xdr:nvCxnSpPr>
      <xdr:spPr>
        <a:xfrm flipV="1">
          <a:off x="4826000" y="5825672"/>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158949</xdr:rowOff>
    </xdr:from>
    <xdr:ext cx="762000" cy="259045"/>
    <xdr:sp macro="" textlink="">
      <xdr:nvSpPr>
        <xdr:cNvPr id="64" name="人件費最小値テキスト"/>
        <xdr:cNvSpPr txBox="1"/>
      </xdr:nvSpPr>
      <xdr:spPr>
        <a:xfrm>
          <a:off x="4914900" y="701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15422</xdr:rowOff>
    </xdr:from>
    <xdr:to>
      <xdr:col>24</xdr:col>
      <xdr:colOff>114300</xdr:colOff>
      <xdr:row>41</xdr:row>
      <xdr:rowOff>15422</xdr:rowOff>
    </xdr:to>
    <xdr:cxnSp macro="">
      <xdr:nvCxnSpPr>
        <xdr:cNvPr id="65" name="直線コネクタ 64"/>
        <xdr:cNvCxnSpPr/>
      </xdr:nvCxnSpPr>
      <xdr:spPr>
        <a:xfrm>
          <a:off x="4737100" y="704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148772</xdr:rowOff>
    </xdr:to>
    <xdr:cxnSp macro="">
      <xdr:nvCxnSpPr>
        <xdr:cNvPr id="68" name="直線コネクタ 67"/>
        <xdr:cNvCxnSpPr/>
      </xdr:nvCxnSpPr>
      <xdr:spPr>
        <a:xfrm>
          <a:off x="3987800" y="5956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127000</xdr:rowOff>
    </xdr:to>
    <xdr:cxnSp macro="">
      <xdr:nvCxnSpPr>
        <xdr:cNvPr id="71" name="直線コネクタ 70"/>
        <xdr:cNvCxnSpPr/>
      </xdr:nvCxnSpPr>
      <xdr:spPr>
        <a:xfrm>
          <a:off x="3098800" y="5858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91622</xdr:rowOff>
    </xdr:from>
    <xdr:to>
      <xdr:col>15</xdr:col>
      <xdr:colOff>98425</xdr:colOff>
      <xdr:row>34</xdr:row>
      <xdr:rowOff>29028</xdr:rowOff>
    </xdr:to>
    <xdr:cxnSp macro="">
      <xdr:nvCxnSpPr>
        <xdr:cNvPr id="74" name="直線コネクタ 73"/>
        <xdr:cNvCxnSpPr/>
      </xdr:nvCxnSpPr>
      <xdr:spPr>
        <a:xfrm>
          <a:off x="2209800" y="5749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89807</xdr:rowOff>
    </xdr:from>
    <xdr:to>
      <xdr:col>15</xdr:col>
      <xdr:colOff>149225</xdr:colOff>
      <xdr:row>36</xdr:row>
      <xdr:rowOff>19957</xdr:rowOff>
    </xdr:to>
    <xdr:sp macro="" textlink="">
      <xdr:nvSpPr>
        <xdr:cNvPr id="75" name="フローチャート: 判断 74"/>
        <xdr:cNvSpPr/>
      </xdr:nvSpPr>
      <xdr:spPr>
        <a:xfrm>
          <a:off x="3048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4734</xdr:rowOff>
    </xdr:from>
    <xdr:ext cx="762000" cy="259045"/>
    <xdr:sp macro="" textlink="">
      <xdr:nvSpPr>
        <xdr:cNvPr id="76" name="テキスト ボックス 75"/>
        <xdr:cNvSpPr txBox="1"/>
      </xdr:nvSpPr>
      <xdr:spPr>
        <a:xfrm>
          <a:off x="2717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91622</xdr:rowOff>
    </xdr:from>
    <xdr:to>
      <xdr:col>11</xdr:col>
      <xdr:colOff>9525</xdr:colOff>
      <xdr:row>33</xdr:row>
      <xdr:rowOff>146050</xdr:rowOff>
    </xdr:to>
    <xdr:cxnSp macro="">
      <xdr:nvCxnSpPr>
        <xdr:cNvPr id="77" name="直線コネクタ 76"/>
        <xdr:cNvCxnSpPr/>
      </xdr:nvCxnSpPr>
      <xdr:spPr>
        <a:xfrm flipV="1">
          <a:off x="1320800" y="574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111578</xdr:rowOff>
    </xdr:from>
    <xdr:to>
      <xdr:col>11</xdr:col>
      <xdr:colOff>60325</xdr:colOff>
      <xdr:row>36</xdr:row>
      <xdr:rowOff>41728</xdr:rowOff>
    </xdr:to>
    <xdr:sp macro="" textlink="">
      <xdr:nvSpPr>
        <xdr:cNvPr id="78" name="フローチャート: 判断 77"/>
        <xdr:cNvSpPr/>
      </xdr:nvSpPr>
      <xdr:spPr>
        <a:xfrm>
          <a:off x="2159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26505</xdr:rowOff>
    </xdr:from>
    <xdr:ext cx="762000" cy="259045"/>
    <xdr:sp macro="" textlink="">
      <xdr:nvSpPr>
        <xdr:cNvPr id="79" name="テキスト ボックス 78"/>
        <xdr:cNvSpPr txBox="1"/>
      </xdr:nvSpPr>
      <xdr:spPr>
        <a:xfrm>
          <a:off x="1828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80" name="フローチャート: 判断 79"/>
        <xdr:cNvSpPr/>
      </xdr:nvSpPr>
      <xdr:spPr>
        <a:xfrm>
          <a:off x="1270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165299</xdr:rowOff>
    </xdr:from>
    <xdr:ext cx="762000" cy="259045"/>
    <xdr:sp macro="" textlink="">
      <xdr:nvSpPr>
        <xdr:cNvPr id="81" name="テキスト ボックス 80"/>
        <xdr:cNvSpPr txBox="1"/>
      </xdr:nvSpPr>
      <xdr:spPr>
        <a:xfrm>
          <a:off x="939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97972</xdr:rowOff>
    </xdr:from>
    <xdr:to>
      <xdr:col>24</xdr:col>
      <xdr:colOff>76200</xdr:colOff>
      <xdr:row>35</xdr:row>
      <xdr:rowOff>28122</xdr:rowOff>
    </xdr:to>
    <xdr:sp macro="" textlink="">
      <xdr:nvSpPr>
        <xdr:cNvPr id="87" name="楕円 86"/>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114499</xdr:rowOff>
    </xdr:from>
    <xdr:ext cx="762000" cy="259045"/>
    <xdr:sp macro="" textlink="">
      <xdr:nvSpPr>
        <xdr:cNvPr id="88" name="人件費該当値テキスト"/>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9" name="楕円 88"/>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0" name="テキスト ボックス 89"/>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40822</xdr:rowOff>
    </xdr:from>
    <xdr:to>
      <xdr:col>11</xdr:col>
      <xdr:colOff>60325</xdr:colOff>
      <xdr:row>33</xdr:row>
      <xdr:rowOff>142422</xdr:rowOff>
    </xdr:to>
    <xdr:sp macro="" textlink="">
      <xdr:nvSpPr>
        <xdr:cNvPr id="93" name="楕円 92"/>
        <xdr:cNvSpPr/>
      </xdr:nvSpPr>
      <xdr:spPr>
        <a:xfrm>
          <a:off x="2159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152599</xdr:rowOff>
    </xdr:from>
    <xdr:ext cx="762000" cy="259045"/>
    <xdr:sp macro="" textlink="">
      <xdr:nvSpPr>
        <xdr:cNvPr id="94" name="テキスト ボックス 93"/>
        <xdr:cNvSpPr txBox="1"/>
      </xdr:nvSpPr>
      <xdr:spPr>
        <a:xfrm>
          <a:off x="1828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5" name="楕円 94"/>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6" name="テキスト ボックス 95"/>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物件費は税務、福祉関連の委託料等の経費が増加したこともあり、前年度比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ポイントの増となり、類似団体平均を上回っている。今後は施設管理費や各種委託料の増加が見込まれることから、事務事業の見直し、施設の統廃合を推進し、物件費の抑制に努める。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4" name="直線コネクタ 123"/>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7"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8" name="直線コネクタ 127"/>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17</xdr:row>
      <xdr:rowOff>158750</xdr:rowOff>
    </xdr:to>
    <xdr:cxnSp macro="">
      <xdr:nvCxnSpPr>
        <xdr:cNvPr id="129" name="直線コネクタ 128"/>
        <xdr:cNvCxnSpPr/>
      </xdr:nvCxnSpPr>
      <xdr:spPr>
        <a:xfrm>
          <a:off x="15671800" y="3009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0"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31" name="フローチャート: 判断 130"/>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95250</xdr:rowOff>
    </xdr:to>
    <xdr:cxnSp macro="">
      <xdr:nvCxnSpPr>
        <xdr:cNvPr id="132" name="直線コネクタ 131"/>
        <xdr:cNvCxnSpPr/>
      </xdr:nvCxnSpPr>
      <xdr:spPr>
        <a:xfrm>
          <a:off x="14782800" y="297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3" name="フローチャート: 判断 132"/>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4" name="テキスト ボックス 133"/>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57150</xdr:rowOff>
    </xdr:to>
    <xdr:cxnSp macro="">
      <xdr:nvCxnSpPr>
        <xdr:cNvPr id="135" name="直線コネクタ 134"/>
        <xdr:cNvCxnSpPr/>
      </xdr:nvCxnSpPr>
      <xdr:spPr>
        <a:xfrm>
          <a:off x="13893800" y="2832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6" name="フローチャート: 判断 135"/>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7" name="テキスト ボックス 136"/>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88900</xdr:rowOff>
    </xdr:to>
    <xdr:cxnSp macro="">
      <xdr:nvCxnSpPr>
        <xdr:cNvPr id="138" name="直線コネクタ 137"/>
        <xdr:cNvCxnSpPr/>
      </xdr:nvCxnSpPr>
      <xdr:spPr>
        <a:xfrm>
          <a:off x="13004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9" name="フローチャート: 判断 138"/>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40" name="テキスト ボックス 139"/>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41" name="フローチャート: 判断 140"/>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2" name="テキスト ボックス 141"/>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8" name="楕円 147"/>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80027</xdr:rowOff>
    </xdr:from>
    <xdr:ext cx="762000" cy="259045"/>
    <xdr:sp macro="" textlink="">
      <xdr:nvSpPr>
        <xdr:cNvPr id="149"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50" name="楕円 149"/>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51" name="テキスト ボックス 150"/>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2" name="楕円 151"/>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3" name="テキスト ボックス 152"/>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6" name="楕円 155"/>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7" name="テキスト ボックス 15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児童福祉事業等で減となっているが、障害福祉事業等の増により全体では前年度からの増減はなかった。類似団体平均を下回っているが増加傾向にあるため、今後も被生活保護者や児童扶養手当受給者の自立に向けた支援等を行い、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7" name="直線コネクタ 186"/>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45357</xdr:rowOff>
    </xdr:to>
    <xdr:cxnSp macro="">
      <xdr:nvCxnSpPr>
        <xdr:cNvPr id="192" name="直線コネクタ 191"/>
        <xdr:cNvCxnSpPr/>
      </xdr:nvCxnSpPr>
      <xdr:spPr>
        <a:xfrm>
          <a:off x="3987800" y="9646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3"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45357</xdr:rowOff>
    </xdr:to>
    <xdr:cxnSp macro="">
      <xdr:nvCxnSpPr>
        <xdr:cNvPr id="195" name="直線コネクタ 194"/>
        <xdr:cNvCxnSpPr/>
      </xdr:nvCxnSpPr>
      <xdr:spPr>
        <a:xfrm>
          <a:off x="3098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6" name="フローチャート: 判断 195"/>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7" name="テキスト ボックス 196"/>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29028</xdr:rowOff>
    </xdr:to>
    <xdr:cxnSp macro="">
      <xdr:nvCxnSpPr>
        <xdr:cNvPr id="198" name="直線コネクタ 197"/>
        <xdr:cNvCxnSpPr/>
      </xdr:nvCxnSpPr>
      <xdr:spPr>
        <a:xfrm flipV="1">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0" name="テキスト ボックス 199"/>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29028</xdr:rowOff>
    </xdr:to>
    <xdr:cxnSp macro="">
      <xdr:nvCxnSpPr>
        <xdr:cNvPr id="201" name="直線コネクタ 200"/>
        <xdr:cNvCxnSpPr/>
      </xdr:nvCxnSpPr>
      <xdr:spPr>
        <a:xfrm>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5" name="テキスト ボックス 204"/>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2"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8" name="テキスト ボックス 217"/>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9" name="楕円 218"/>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20" name="テキスト ボックス 21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介護保険特別会計繰出金等の増により前年度比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特別会計においては独立採算の原則により、使用料・保険料等の適正化を図り、普通会計の負担減に努める。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8" name="直線コネクタ 247"/>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51"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2" name="直線コネクタ 251"/>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35560</xdr:rowOff>
    </xdr:to>
    <xdr:cxnSp macro="">
      <xdr:nvCxnSpPr>
        <xdr:cNvPr id="253" name="直線コネクタ 252"/>
        <xdr:cNvCxnSpPr/>
      </xdr:nvCxnSpPr>
      <xdr:spPr>
        <a:xfrm>
          <a:off x="15671800" y="9911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5" name="フローチャート: 判断 254"/>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20320</xdr:rowOff>
    </xdr:to>
    <xdr:cxnSp macro="">
      <xdr:nvCxnSpPr>
        <xdr:cNvPr id="256" name="直線コネクタ 255"/>
        <xdr:cNvCxnSpPr/>
      </xdr:nvCxnSpPr>
      <xdr:spPr>
        <a:xfrm flipV="1">
          <a:off x="14782800" y="991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20320</xdr:rowOff>
    </xdr:to>
    <xdr:cxnSp macro="">
      <xdr:nvCxnSpPr>
        <xdr:cNvPr id="259" name="直線コネクタ 258"/>
        <xdr:cNvCxnSpPr/>
      </xdr:nvCxnSpPr>
      <xdr:spPr>
        <a:xfrm>
          <a:off x="13893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1" name="テキスト ボックス 260"/>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20320</xdr:rowOff>
    </xdr:to>
    <xdr:cxnSp macro="">
      <xdr:nvCxnSpPr>
        <xdr:cNvPr id="262" name="直線コネクタ 261"/>
        <xdr:cNvCxnSpPr/>
      </xdr:nvCxnSpPr>
      <xdr:spPr>
        <a:xfrm flipV="1">
          <a:off x="13004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4" name="テキスト ボックス 263"/>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72" name="楕円 271"/>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73"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4" name="楕円 273"/>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5" name="テキスト ボックス 274"/>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6" name="楕円 275"/>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7" name="テキスト ボックス 276"/>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8" name="楕円 277"/>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9" name="テキスト ボックス 278"/>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80" name="楕円 279"/>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81" name="テキスト ボックス 280"/>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補助費は上水道事業会計等の補助金で増額となり、経常収支比率も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ポイントの増となった。類似団体平均を下回ってはいるが、今後も補助事業の見直しを進めるとともに、実績・効果の低い事業の縮小・廃止を行い、補助費等の縮減に努める。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9" name="直線コネクタ 308"/>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10"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11" name="直線コネクタ 310"/>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2"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3" name="直線コネクタ 312"/>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111760</xdr:rowOff>
    </xdr:from>
    <xdr:to>
      <xdr:col>82</xdr:col>
      <xdr:colOff>107950</xdr:colOff>
      <xdr:row>35</xdr:row>
      <xdr:rowOff>46990</xdr:rowOff>
    </xdr:to>
    <xdr:cxnSp macro="">
      <xdr:nvCxnSpPr>
        <xdr:cNvPr id="314" name="直線コネクタ 313"/>
        <xdr:cNvCxnSpPr/>
      </xdr:nvCxnSpPr>
      <xdr:spPr>
        <a:xfrm>
          <a:off x="15671800" y="59410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5"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6" name="フローチャート: 判断 315"/>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100330</xdr:rowOff>
    </xdr:from>
    <xdr:to>
      <xdr:col>78</xdr:col>
      <xdr:colOff>69850</xdr:colOff>
      <xdr:row>34</xdr:row>
      <xdr:rowOff>111760</xdr:rowOff>
    </xdr:to>
    <xdr:cxnSp macro="">
      <xdr:nvCxnSpPr>
        <xdr:cNvPr id="317" name="直線コネクタ 316"/>
        <xdr:cNvCxnSpPr/>
      </xdr:nvCxnSpPr>
      <xdr:spPr>
        <a:xfrm>
          <a:off x="14782800" y="575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8" name="フローチャート: 判断 317"/>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9" name="テキスト ボックス 318"/>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31750</xdr:rowOff>
    </xdr:from>
    <xdr:to>
      <xdr:col>73</xdr:col>
      <xdr:colOff>180975</xdr:colOff>
      <xdr:row>33</xdr:row>
      <xdr:rowOff>100330</xdr:rowOff>
    </xdr:to>
    <xdr:cxnSp macro="">
      <xdr:nvCxnSpPr>
        <xdr:cNvPr id="320" name="直線コネクタ 319"/>
        <xdr:cNvCxnSpPr/>
      </xdr:nvCxnSpPr>
      <xdr:spPr>
        <a:xfrm>
          <a:off x="13893800" y="568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21" name="フローチャート: 判断 320"/>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2" name="テキスト ボックス 321"/>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33</xdr:row>
      <xdr:rowOff>39370</xdr:rowOff>
    </xdr:to>
    <xdr:cxnSp macro="">
      <xdr:nvCxnSpPr>
        <xdr:cNvPr id="323" name="直線コネクタ 322"/>
        <xdr:cNvCxnSpPr/>
      </xdr:nvCxnSpPr>
      <xdr:spPr>
        <a:xfrm flipV="1">
          <a:off x="13004800" y="568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4" name="フローチャート: 判断 323"/>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5" name="テキスト ボックス 324"/>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6" name="フローチャート: 判断 325"/>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7" name="テキスト ボックス 326"/>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3" name="楕円 332"/>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4"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60960</xdr:rowOff>
    </xdr:from>
    <xdr:to>
      <xdr:col>78</xdr:col>
      <xdr:colOff>120650</xdr:colOff>
      <xdr:row>34</xdr:row>
      <xdr:rowOff>162560</xdr:rowOff>
    </xdr:to>
    <xdr:sp macro="" textlink="">
      <xdr:nvSpPr>
        <xdr:cNvPr id="335" name="楕円 334"/>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1287</xdr:rowOff>
    </xdr:from>
    <xdr:ext cx="736600" cy="259045"/>
    <xdr:sp macro="" textlink="">
      <xdr:nvSpPr>
        <xdr:cNvPr id="336" name="テキスト ボックス 335"/>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49530</xdr:rowOff>
    </xdr:from>
    <xdr:to>
      <xdr:col>74</xdr:col>
      <xdr:colOff>31750</xdr:colOff>
      <xdr:row>33</xdr:row>
      <xdr:rowOff>151130</xdr:rowOff>
    </xdr:to>
    <xdr:sp macro="" textlink="">
      <xdr:nvSpPr>
        <xdr:cNvPr id="337" name="楕円 336"/>
        <xdr:cNvSpPr/>
      </xdr:nvSpPr>
      <xdr:spPr>
        <a:xfrm>
          <a:off x="14732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161307</xdr:rowOff>
    </xdr:from>
    <xdr:ext cx="762000" cy="259045"/>
    <xdr:sp macro="" textlink="">
      <xdr:nvSpPr>
        <xdr:cNvPr id="338" name="テキスト ボックス 337"/>
        <xdr:cNvSpPr txBox="1"/>
      </xdr:nvSpPr>
      <xdr:spPr>
        <a:xfrm>
          <a:off x="14401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152400</xdr:rowOff>
    </xdr:from>
    <xdr:to>
      <xdr:col>69</xdr:col>
      <xdr:colOff>142875</xdr:colOff>
      <xdr:row>33</xdr:row>
      <xdr:rowOff>82550</xdr:rowOff>
    </xdr:to>
    <xdr:sp macro="" textlink="">
      <xdr:nvSpPr>
        <xdr:cNvPr id="339" name="楕円 338"/>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92727</xdr:rowOff>
    </xdr:from>
    <xdr:ext cx="762000" cy="259045"/>
    <xdr:sp macro="" textlink="">
      <xdr:nvSpPr>
        <xdr:cNvPr id="340" name="テキスト ボックス 339"/>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160020</xdr:rowOff>
    </xdr:from>
    <xdr:to>
      <xdr:col>65</xdr:col>
      <xdr:colOff>53975</xdr:colOff>
      <xdr:row>33</xdr:row>
      <xdr:rowOff>90170</xdr:rowOff>
    </xdr:to>
    <xdr:sp macro="" textlink="">
      <xdr:nvSpPr>
        <xdr:cNvPr id="341" name="楕円 340"/>
        <xdr:cNvSpPr/>
      </xdr:nvSpPr>
      <xdr:spPr>
        <a:xfrm>
          <a:off x="12954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100347</xdr:rowOff>
    </xdr:from>
    <xdr:ext cx="762000" cy="259045"/>
    <xdr:sp macro="" textlink="">
      <xdr:nvSpPr>
        <xdr:cNvPr id="342" name="テキスト ボックス 341"/>
        <xdr:cNvSpPr txBox="1"/>
      </xdr:nvSpPr>
      <xdr:spPr>
        <a:xfrm>
          <a:off x="12623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合併より継続して行ってきた繰上償還の効果により前年度比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ポイントの減となり類似団体平均を下回っている。今後は、現在行っている大型事業の元金償還が始まることから公債費の増加を見込み、繰上償還や起債発行の抑制を図り、公債費の抑制に努める。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7" name="直線コネクタ 366"/>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0"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1" name="直線コネクタ 370"/>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106426</xdr:rowOff>
    </xdr:to>
    <xdr:cxnSp macro="">
      <xdr:nvCxnSpPr>
        <xdr:cNvPr id="372" name="直線コネクタ 371"/>
        <xdr:cNvCxnSpPr/>
      </xdr:nvCxnSpPr>
      <xdr:spPr>
        <a:xfrm flipV="1">
          <a:off x="3987800" y="13303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3"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4" name="フローチャート: 判断 373"/>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78</xdr:row>
      <xdr:rowOff>8128</xdr:rowOff>
    </xdr:to>
    <xdr:cxnSp macro="">
      <xdr:nvCxnSpPr>
        <xdr:cNvPr id="375" name="直線コネクタ 374"/>
        <xdr:cNvCxnSpPr/>
      </xdr:nvCxnSpPr>
      <xdr:spPr>
        <a:xfrm flipV="1">
          <a:off x="3098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6" name="フローチャート: 判断 375"/>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7" name="テキスト ボックス 376"/>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78</xdr:row>
      <xdr:rowOff>8128</xdr:rowOff>
    </xdr:to>
    <xdr:cxnSp macro="">
      <xdr:nvCxnSpPr>
        <xdr:cNvPr id="378" name="直線コネクタ 377"/>
        <xdr:cNvCxnSpPr/>
      </xdr:nvCxnSpPr>
      <xdr:spPr>
        <a:xfrm>
          <a:off x="2209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120142</xdr:rowOff>
    </xdr:to>
    <xdr:cxnSp macro="">
      <xdr:nvCxnSpPr>
        <xdr:cNvPr id="381" name="直線コネクタ 380"/>
        <xdr:cNvCxnSpPr/>
      </xdr:nvCxnSpPr>
      <xdr:spPr>
        <a:xfrm flipV="1">
          <a:off x="1320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2" name="フローチャート: 判断 381"/>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3" name="テキスト ボックス 382"/>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4" name="フローチャート: 判断 383"/>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5" name="テキスト ボックス 384"/>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91" name="楕円 390"/>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67581</xdr:rowOff>
    </xdr:from>
    <xdr:ext cx="762000" cy="259045"/>
    <xdr:sp macro="" textlink="">
      <xdr:nvSpPr>
        <xdr:cNvPr id="392"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93" name="楕円 392"/>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94" name="テキスト ボックス 393"/>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5" name="楕円 394"/>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69105</xdr:rowOff>
    </xdr:from>
    <xdr:ext cx="762000" cy="259045"/>
    <xdr:sp macro="" textlink="">
      <xdr:nvSpPr>
        <xdr:cNvPr id="396" name="テキスト ボックス 395"/>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7" name="楕円 396"/>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98" name="テキスト ボックス 397"/>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9" name="楕円 398"/>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400" name="テキスト ボックス 399"/>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補助費、繰出金等の増により前年度比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類似団体平均を下回っているが近年増加傾向にある。今後も老朽化した公共施設の維持費や管理費の増加に伴って経常収支比率も増加して行くことか見込まれるため、引き続き事業の見直しや施設の統廃合を推進し、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80</xdr:row>
      <xdr:rowOff>17272</xdr:rowOff>
    </xdr:to>
    <xdr:cxnSp macro="">
      <xdr:nvCxnSpPr>
        <xdr:cNvPr id="426" name="直線コネクタ 425"/>
        <xdr:cNvCxnSpPr/>
      </xdr:nvCxnSpPr>
      <xdr:spPr>
        <a:xfrm flipV="1">
          <a:off x="16510000" y="12896596"/>
          <a:ext cx="0" cy="83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160799</xdr:rowOff>
    </xdr:from>
    <xdr:ext cx="762000" cy="259045"/>
    <xdr:sp macro="" textlink="">
      <xdr:nvSpPr>
        <xdr:cNvPr id="427"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17272</xdr:rowOff>
    </xdr:from>
    <xdr:to>
      <xdr:col>82</xdr:col>
      <xdr:colOff>196850</xdr:colOff>
      <xdr:row>80</xdr:row>
      <xdr:rowOff>17272</xdr:rowOff>
    </xdr:to>
    <xdr:cxnSp macro="">
      <xdr:nvCxnSpPr>
        <xdr:cNvPr id="428" name="直線コネクタ 427"/>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29" name="公債費以外最大値テキスト"/>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0" name="直線コネクタ 429"/>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104139</xdr:rowOff>
    </xdr:to>
    <xdr:cxnSp macro="">
      <xdr:nvCxnSpPr>
        <xdr:cNvPr id="431" name="直線コネクタ 430"/>
        <xdr:cNvCxnSpPr/>
      </xdr:nvCxnSpPr>
      <xdr:spPr>
        <a:xfrm>
          <a:off x="15671800" y="129971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32"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3" name="フローチャート: 判断 432"/>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75</xdr:row>
      <xdr:rowOff>138430</xdr:rowOff>
    </xdr:to>
    <xdr:cxnSp macro="">
      <xdr:nvCxnSpPr>
        <xdr:cNvPr id="434" name="直線コネクタ 433"/>
        <xdr:cNvCxnSpPr/>
      </xdr:nvCxnSpPr>
      <xdr:spPr>
        <a:xfrm>
          <a:off x="14782800" y="128463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35" name="フローチャート: 判断 434"/>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36" name="テキスト ボックス 435"/>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170434</xdr:rowOff>
    </xdr:from>
    <xdr:to>
      <xdr:col>73</xdr:col>
      <xdr:colOff>180975</xdr:colOff>
      <xdr:row>74</xdr:row>
      <xdr:rowOff>159004</xdr:rowOff>
    </xdr:to>
    <xdr:cxnSp macro="">
      <xdr:nvCxnSpPr>
        <xdr:cNvPr id="437" name="直線コネクタ 436"/>
        <xdr:cNvCxnSpPr/>
      </xdr:nvCxnSpPr>
      <xdr:spPr>
        <a:xfrm>
          <a:off x="13893800" y="1268628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38" name="フローチャート: 判断 437"/>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39" name="テキスト ボックス 438"/>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170434</xdr:rowOff>
    </xdr:from>
    <xdr:to>
      <xdr:col>69</xdr:col>
      <xdr:colOff>92075</xdr:colOff>
      <xdr:row>74</xdr:row>
      <xdr:rowOff>26416</xdr:rowOff>
    </xdr:to>
    <xdr:cxnSp macro="">
      <xdr:nvCxnSpPr>
        <xdr:cNvPr id="440" name="直線コネクタ 439"/>
        <xdr:cNvCxnSpPr/>
      </xdr:nvCxnSpPr>
      <xdr:spPr>
        <a:xfrm flipV="1">
          <a:off x="13004800" y="12686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41" name="フローチャート: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2" name="テキスト ボックス 441"/>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3" name="フローチャート: 判断 442"/>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4" name="テキスト ボックス 443"/>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0" name="楕円 449"/>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1"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2" name="楕円 451"/>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53" name="テキスト ボックス 452"/>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108204</xdr:rowOff>
    </xdr:from>
    <xdr:to>
      <xdr:col>74</xdr:col>
      <xdr:colOff>31750</xdr:colOff>
      <xdr:row>75</xdr:row>
      <xdr:rowOff>38354</xdr:rowOff>
    </xdr:to>
    <xdr:sp macro="" textlink="">
      <xdr:nvSpPr>
        <xdr:cNvPr id="454" name="楕円 453"/>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48531</xdr:rowOff>
    </xdr:from>
    <xdr:ext cx="762000" cy="259045"/>
    <xdr:sp macro="" textlink="">
      <xdr:nvSpPr>
        <xdr:cNvPr id="455" name="テキスト ボックス 454"/>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119634</xdr:rowOff>
    </xdr:from>
    <xdr:to>
      <xdr:col>69</xdr:col>
      <xdr:colOff>142875</xdr:colOff>
      <xdr:row>74</xdr:row>
      <xdr:rowOff>49784</xdr:rowOff>
    </xdr:to>
    <xdr:sp macro="" textlink="">
      <xdr:nvSpPr>
        <xdr:cNvPr id="456" name="楕円 455"/>
        <xdr:cNvSpPr/>
      </xdr:nvSpPr>
      <xdr:spPr>
        <a:xfrm>
          <a:off x="13843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59961</xdr:rowOff>
    </xdr:from>
    <xdr:ext cx="762000" cy="259045"/>
    <xdr:sp macro="" textlink="">
      <xdr:nvSpPr>
        <xdr:cNvPr id="457" name="テキスト ボックス 456"/>
        <xdr:cNvSpPr txBox="1"/>
      </xdr:nvSpPr>
      <xdr:spPr>
        <a:xfrm>
          <a:off x="13512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147066</xdr:rowOff>
    </xdr:from>
    <xdr:to>
      <xdr:col>65</xdr:col>
      <xdr:colOff>53975</xdr:colOff>
      <xdr:row>74</xdr:row>
      <xdr:rowOff>77216</xdr:rowOff>
    </xdr:to>
    <xdr:sp macro="" textlink="">
      <xdr:nvSpPr>
        <xdr:cNvPr id="458" name="楕円 457"/>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87393</xdr:rowOff>
    </xdr:from>
    <xdr:ext cx="762000" cy="259045"/>
    <xdr:sp macro="" textlink="">
      <xdr:nvSpPr>
        <xdr:cNvPr id="459" name="テキスト ボックス 458"/>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87724</xdr:rowOff>
    </xdr:from>
    <xdr:to>
      <xdr:col>29</xdr:col>
      <xdr:colOff>127000</xdr:colOff>
      <xdr:row>15</xdr:row>
      <xdr:rowOff>159505</xdr:rowOff>
    </xdr:to>
    <xdr:cxnSp macro="">
      <xdr:nvCxnSpPr>
        <xdr:cNvPr id="52" name="直線コネクタ 51"/>
        <xdr:cNvCxnSpPr/>
      </xdr:nvCxnSpPr>
      <xdr:spPr bwMode="auto">
        <a:xfrm flipV="1">
          <a:off x="5003800" y="2707099"/>
          <a:ext cx="6477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159505</xdr:rowOff>
    </xdr:from>
    <xdr:to>
      <xdr:col>26</xdr:col>
      <xdr:colOff>50800</xdr:colOff>
      <xdr:row>16</xdr:row>
      <xdr:rowOff>23618</xdr:rowOff>
    </xdr:to>
    <xdr:cxnSp macro="">
      <xdr:nvCxnSpPr>
        <xdr:cNvPr id="55" name="直線コネクタ 54"/>
        <xdr:cNvCxnSpPr/>
      </xdr:nvCxnSpPr>
      <xdr:spPr bwMode="auto">
        <a:xfrm flipV="1">
          <a:off x="4305300" y="2778880"/>
          <a:ext cx="698500" cy="3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23618</xdr:rowOff>
    </xdr:from>
    <xdr:to>
      <xdr:col>22</xdr:col>
      <xdr:colOff>114300</xdr:colOff>
      <xdr:row>16</xdr:row>
      <xdr:rowOff>68963</xdr:rowOff>
    </xdr:to>
    <xdr:cxnSp macro="">
      <xdr:nvCxnSpPr>
        <xdr:cNvPr id="58" name="直線コネクタ 57"/>
        <xdr:cNvCxnSpPr/>
      </xdr:nvCxnSpPr>
      <xdr:spPr bwMode="auto">
        <a:xfrm flipV="1">
          <a:off x="3606800" y="2814443"/>
          <a:ext cx="698500" cy="45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55149</xdr:rowOff>
    </xdr:from>
    <xdr:to>
      <xdr:col>18</xdr:col>
      <xdr:colOff>177800</xdr:colOff>
      <xdr:row>16</xdr:row>
      <xdr:rowOff>68963</xdr:rowOff>
    </xdr:to>
    <xdr:cxnSp macro="">
      <xdr:nvCxnSpPr>
        <xdr:cNvPr id="61" name="直線コネクタ 60"/>
        <xdr:cNvCxnSpPr/>
      </xdr:nvCxnSpPr>
      <xdr:spPr bwMode="auto">
        <a:xfrm>
          <a:off x="2908300" y="2845974"/>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36924</xdr:rowOff>
    </xdr:from>
    <xdr:to>
      <xdr:col>29</xdr:col>
      <xdr:colOff>177800</xdr:colOff>
      <xdr:row>15</xdr:row>
      <xdr:rowOff>138524</xdr:rowOff>
    </xdr:to>
    <xdr:sp macro="" textlink="">
      <xdr:nvSpPr>
        <xdr:cNvPr id="71" name="楕円 70"/>
        <xdr:cNvSpPr/>
      </xdr:nvSpPr>
      <xdr:spPr bwMode="auto">
        <a:xfrm>
          <a:off x="5600700" y="265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53451</xdr:rowOff>
    </xdr:from>
    <xdr:ext cx="762000" cy="259045"/>
    <xdr:sp macro="" textlink="">
      <xdr:nvSpPr>
        <xdr:cNvPr id="72" name="人口1人当たり決算額の推移該当値テキスト130"/>
        <xdr:cNvSpPr txBox="1"/>
      </xdr:nvSpPr>
      <xdr:spPr>
        <a:xfrm>
          <a:off x="5740400" y="250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108705</xdr:rowOff>
    </xdr:from>
    <xdr:to>
      <xdr:col>26</xdr:col>
      <xdr:colOff>101600</xdr:colOff>
      <xdr:row>16</xdr:row>
      <xdr:rowOff>38855</xdr:rowOff>
    </xdr:to>
    <xdr:sp macro="" textlink="">
      <xdr:nvSpPr>
        <xdr:cNvPr id="73" name="楕円 72"/>
        <xdr:cNvSpPr/>
      </xdr:nvSpPr>
      <xdr:spPr bwMode="auto">
        <a:xfrm>
          <a:off x="4953000" y="272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49032</xdr:rowOff>
    </xdr:from>
    <xdr:ext cx="736600" cy="259045"/>
    <xdr:sp macro="" textlink="">
      <xdr:nvSpPr>
        <xdr:cNvPr id="74" name="テキスト ボックス 73"/>
        <xdr:cNvSpPr txBox="1"/>
      </xdr:nvSpPr>
      <xdr:spPr>
        <a:xfrm>
          <a:off x="4622800" y="2496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144268</xdr:rowOff>
    </xdr:from>
    <xdr:to>
      <xdr:col>22</xdr:col>
      <xdr:colOff>165100</xdr:colOff>
      <xdr:row>16</xdr:row>
      <xdr:rowOff>74418</xdr:rowOff>
    </xdr:to>
    <xdr:sp macro="" textlink="">
      <xdr:nvSpPr>
        <xdr:cNvPr id="75" name="楕円 74"/>
        <xdr:cNvSpPr/>
      </xdr:nvSpPr>
      <xdr:spPr bwMode="auto">
        <a:xfrm>
          <a:off x="4254500" y="2763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84595</xdr:rowOff>
    </xdr:from>
    <xdr:ext cx="762000" cy="259045"/>
    <xdr:sp macro="" textlink="">
      <xdr:nvSpPr>
        <xdr:cNvPr id="76" name="テキスト ボックス 75"/>
        <xdr:cNvSpPr txBox="1"/>
      </xdr:nvSpPr>
      <xdr:spPr>
        <a:xfrm>
          <a:off x="3924300" y="25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18163</xdr:rowOff>
    </xdr:from>
    <xdr:to>
      <xdr:col>19</xdr:col>
      <xdr:colOff>38100</xdr:colOff>
      <xdr:row>16</xdr:row>
      <xdr:rowOff>119763</xdr:rowOff>
    </xdr:to>
    <xdr:sp macro="" textlink="">
      <xdr:nvSpPr>
        <xdr:cNvPr id="77" name="楕円 76"/>
        <xdr:cNvSpPr/>
      </xdr:nvSpPr>
      <xdr:spPr bwMode="auto">
        <a:xfrm>
          <a:off x="3556000" y="2808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129940</xdr:rowOff>
    </xdr:from>
    <xdr:ext cx="762000" cy="259045"/>
    <xdr:sp macro="" textlink="">
      <xdr:nvSpPr>
        <xdr:cNvPr id="78" name="テキスト ボックス 77"/>
        <xdr:cNvSpPr txBox="1"/>
      </xdr:nvSpPr>
      <xdr:spPr>
        <a:xfrm>
          <a:off x="3225800" y="25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4349</xdr:rowOff>
    </xdr:from>
    <xdr:to>
      <xdr:col>15</xdr:col>
      <xdr:colOff>101600</xdr:colOff>
      <xdr:row>16</xdr:row>
      <xdr:rowOff>105949</xdr:rowOff>
    </xdr:to>
    <xdr:sp macro="" textlink="">
      <xdr:nvSpPr>
        <xdr:cNvPr id="79" name="楕円 78"/>
        <xdr:cNvSpPr/>
      </xdr:nvSpPr>
      <xdr:spPr bwMode="auto">
        <a:xfrm>
          <a:off x="2857500" y="2795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116126</xdr:rowOff>
    </xdr:from>
    <xdr:ext cx="762000" cy="259045"/>
    <xdr:sp macro="" textlink="">
      <xdr:nvSpPr>
        <xdr:cNvPr id="80" name="テキスト ボックス 79"/>
        <xdr:cNvSpPr txBox="1"/>
      </xdr:nvSpPr>
      <xdr:spPr>
        <a:xfrm>
          <a:off x="2527300" y="256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255611</xdr:rowOff>
    </xdr:from>
    <xdr:ext cx="762000" cy="259045"/>
    <xdr:sp macro="" textlink="">
      <xdr:nvSpPr>
        <xdr:cNvPr id="109" name="人口1人当たり決算額の推移最小値テキスト445"/>
        <xdr:cNvSpPr txBox="1"/>
      </xdr:nvSpPr>
      <xdr:spPr>
        <a:xfrm>
          <a:off x="5740400" y="738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228898</xdr:rowOff>
    </xdr:from>
    <xdr:to>
      <xdr:col>29</xdr:col>
      <xdr:colOff>127000</xdr:colOff>
      <xdr:row>37</xdr:row>
      <xdr:rowOff>245434</xdr:rowOff>
    </xdr:to>
    <xdr:cxnSp macro="">
      <xdr:nvCxnSpPr>
        <xdr:cNvPr id="113" name="直線コネクタ 112"/>
        <xdr:cNvCxnSpPr/>
      </xdr:nvCxnSpPr>
      <xdr:spPr bwMode="auto">
        <a:xfrm>
          <a:off x="5003800" y="7353598"/>
          <a:ext cx="6477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107741</xdr:rowOff>
    </xdr:from>
    <xdr:to>
      <xdr:col>26</xdr:col>
      <xdr:colOff>50800</xdr:colOff>
      <xdr:row>37</xdr:row>
      <xdr:rowOff>228898</xdr:rowOff>
    </xdr:to>
    <xdr:cxnSp macro="">
      <xdr:nvCxnSpPr>
        <xdr:cNvPr id="116" name="直線コネクタ 115"/>
        <xdr:cNvCxnSpPr/>
      </xdr:nvCxnSpPr>
      <xdr:spPr bwMode="auto">
        <a:xfrm>
          <a:off x="4305300" y="7232441"/>
          <a:ext cx="698500" cy="121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94311</xdr:rowOff>
    </xdr:from>
    <xdr:to>
      <xdr:col>22</xdr:col>
      <xdr:colOff>114300</xdr:colOff>
      <xdr:row>37</xdr:row>
      <xdr:rowOff>107741</xdr:rowOff>
    </xdr:to>
    <xdr:cxnSp macro="">
      <xdr:nvCxnSpPr>
        <xdr:cNvPr id="119" name="直線コネクタ 118"/>
        <xdr:cNvCxnSpPr/>
      </xdr:nvCxnSpPr>
      <xdr:spPr bwMode="auto">
        <a:xfrm>
          <a:off x="3606800" y="7219011"/>
          <a:ext cx="698500" cy="1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82080</xdr:rowOff>
    </xdr:from>
    <xdr:to>
      <xdr:col>18</xdr:col>
      <xdr:colOff>177800</xdr:colOff>
      <xdr:row>37</xdr:row>
      <xdr:rowOff>94311</xdr:rowOff>
    </xdr:to>
    <xdr:cxnSp macro="">
      <xdr:nvCxnSpPr>
        <xdr:cNvPr id="122" name="直線コネクタ 121"/>
        <xdr:cNvCxnSpPr/>
      </xdr:nvCxnSpPr>
      <xdr:spPr bwMode="auto">
        <a:xfrm>
          <a:off x="2908300" y="7206780"/>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194634</xdr:rowOff>
    </xdr:from>
    <xdr:to>
      <xdr:col>29</xdr:col>
      <xdr:colOff>177800</xdr:colOff>
      <xdr:row>37</xdr:row>
      <xdr:rowOff>296234</xdr:rowOff>
    </xdr:to>
    <xdr:sp macro="" textlink="">
      <xdr:nvSpPr>
        <xdr:cNvPr id="132" name="楕円 131"/>
        <xdr:cNvSpPr/>
      </xdr:nvSpPr>
      <xdr:spPr bwMode="auto">
        <a:xfrm>
          <a:off x="5600700" y="731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103211</xdr:rowOff>
    </xdr:from>
    <xdr:ext cx="762000" cy="259045"/>
    <xdr:sp macro="" textlink="">
      <xdr:nvSpPr>
        <xdr:cNvPr id="133" name="人口1人当たり決算額の推移該当値テキスト445"/>
        <xdr:cNvSpPr txBox="1"/>
      </xdr:nvSpPr>
      <xdr:spPr>
        <a:xfrm>
          <a:off x="5740400" y="72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178098</xdr:rowOff>
    </xdr:from>
    <xdr:to>
      <xdr:col>26</xdr:col>
      <xdr:colOff>101600</xdr:colOff>
      <xdr:row>37</xdr:row>
      <xdr:rowOff>279698</xdr:rowOff>
    </xdr:to>
    <xdr:sp macro="" textlink="">
      <xdr:nvSpPr>
        <xdr:cNvPr id="134" name="楕円 133"/>
        <xdr:cNvSpPr/>
      </xdr:nvSpPr>
      <xdr:spPr bwMode="auto">
        <a:xfrm>
          <a:off x="4953000" y="730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264475</xdr:rowOff>
    </xdr:from>
    <xdr:ext cx="736600" cy="259045"/>
    <xdr:sp macro="" textlink="">
      <xdr:nvSpPr>
        <xdr:cNvPr id="135" name="テキスト ボックス 134"/>
        <xdr:cNvSpPr txBox="1"/>
      </xdr:nvSpPr>
      <xdr:spPr>
        <a:xfrm>
          <a:off x="4622800" y="738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56941</xdr:rowOff>
    </xdr:from>
    <xdr:to>
      <xdr:col>22</xdr:col>
      <xdr:colOff>165100</xdr:colOff>
      <xdr:row>37</xdr:row>
      <xdr:rowOff>158541</xdr:rowOff>
    </xdr:to>
    <xdr:sp macro="" textlink="">
      <xdr:nvSpPr>
        <xdr:cNvPr id="136" name="楕円 135"/>
        <xdr:cNvSpPr/>
      </xdr:nvSpPr>
      <xdr:spPr bwMode="auto">
        <a:xfrm>
          <a:off x="4254500" y="718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143318</xdr:rowOff>
    </xdr:from>
    <xdr:ext cx="762000" cy="259045"/>
    <xdr:sp macro="" textlink="">
      <xdr:nvSpPr>
        <xdr:cNvPr id="137" name="テキスト ボックス 136"/>
        <xdr:cNvSpPr txBox="1"/>
      </xdr:nvSpPr>
      <xdr:spPr>
        <a:xfrm>
          <a:off x="3924300" y="726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43511</xdr:rowOff>
    </xdr:from>
    <xdr:to>
      <xdr:col>19</xdr:col>
      <xdr:colOff>38100</xdr:colOff>
      <xdr:row>37</xdr:row>
      <xdr:rowOff>145111</xdr:rowOff>
    </xdr:to>
    <xdr:sp macro="" textlink="">
      <xdr:nvSpPr>
        <xdr:cNvPr id="138" name="楕円 137"/>
        <xdr:cNvSpPr/>
      </xdr:nvSpPr>
      <xdr:spPr bwMode="auto">
        <a:xfrm>
          <a:off x="3556000" y="71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129888</xdr:rowOff>
    </xdr:from>
    <xdr:ext cx="762000" cy="259045"/>
    <xdr:sp macro="" textlink="">
      <xdr:nvSpPr>
        <xdr:cNvPr id="139" name="テキスト ボックス 138"/>
        <xdr:cNvSpPr txBox="1"/>
      </xdr:nvSpPr>
      <xdr:spPr>
        <a:xfrm>
          <a:off x="3225800" y="725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31280</xdr:rowOff>
    </xdr:from>
    <xdr:to>
      <xdr:col>15</xdr:col>
      <xdr:colOff>101600</xdr:colOff>
      <xdr:row>37</xdr:row>
      <xdr:rowOff>132880</xdr:rowOff>
    </xdr:to>
    <xdr:sp macro="" textlink="">
      <xdr:nvSpPr>
        <xdr:cNvPr id="140" name="楕円 139"/>
        <xdr:cNvSpPr/>
      </xdr:nvSpPr>
      <xdr:spPr bwMode="auto">
        <a:xfrm>
          <a:off x="2857500" y="715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117657</xdr:rowOff>
    </xdr:from>
    <xdr:ext cx="762000" cy="259045"/>
    <xdr:sp macro="" textlink="">
      <xdr:nvSpPr>
        <xdr:cNvPr id="141" name="テキスト ボックス 140"/>
        <xdr:cNvSpPr txBox="1"/>
      </xdr:nvSpPr>
      <xdr:spPr>
        <a:xfrm>
          <a:off x="2527300" y="72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14836</xdr:rowOff>
    </xdr:from>
    <xdr:to>
      <xdr:col>24</xdr:col>
      <xdr:colOff>63500</xdr:colOff>
      <xdr:row>33</xdr:row>
      <xdr:rowOff>67691</xdr:rowOff>
    </xdr:to>
    <xdr:cxnSp macro="">
      <xdr:nvCxnSpPr>
        <xdr:cNvPr id="63" name="直線コネクタ 62"/>
        <xdr:cNvCxnSpPr/>
      </xdr:nvCxnSpPr>
      <xdr:spPr>
        <a:xfrm flipV="1">
          <a:off x="3797300" y="5672686"/>
          <a:ext cx="8382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67691</xdr:rowOff>
    </xdr:from>
    <xdr:to>
      <xdr:col>19</xdr:col>
      <xdr:colOff>177800</xdr:colOff>
      <xdr:row>33</xdr:row>
      <xdr:rowOff>104741</xdr:rowOff>
    </xdr:to>
    <xdr:cxnSp macro="">
      <xdr:nvCxnSpPr>
        <xdr:cNvPr id="66" name="直線コネクタ 65"/>
        <xdr:cNvCxnSpPr/>
      </xdr:nvCxnSpPr>
      <xdr:spPr>
        <a:xfrm flipV="1">
          <a:off x="2908300" y="5725541"/>
          <a:ext cx="889000" cy="3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104741</xdr:rowOff>
    </xdr:from>
    <xdr:to>
      <xdr:col>15</xdr:col>
      <xdr:colOff>50800</xdr:colOff>
      <xdr:row>33</xdr:row>
      <xdr:rowOff>144942</xdr:rowOff>
    </xdr:to>
    <xdr:cxnSp macro="">
      <xdr:nvCxnSpPr>
        <xdr:cNvPr id="69" name="直線コネクタ 68"/>
        <xdr:cNvCxnSpPr/>
      </xdr:nvCxnSpPr>
      <xdr:spPr>
        <a:xfrm flipV="1">
          <a:off x="2019300" y="5762591"/>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144942</xdr:rowOff>
    </xdr:from>
    <xdr:to>
      <xdr:col>10</xdr:col>
      <xdr:colOff>114300</xdr:colOff>
      <xdr:row>33</xdr:row>
      <xdr:rowOff>152943</xdr:rowOff>
    </xdr:to>
    <xdr:cxnSp macro="">
      <xdr:nvCxnSpPr>
        <xdr:cNvPr id="72" name="直線コネクタ 71"/>
        <xdr:cNvCxnSpPr/>
      </xdr:nvCxnSpPr>
      <xdr:spPr>
        <a:xfrm flipV="1">
          <a:off x="1130300" y="580279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135486</xdr:rowOff>
    </xdr:from>
    <xdr:to>
      <xdr:col>24</xdr:col>
      <xdr:colOff>114300</xdr:colOff>
      <xdr:row>33</xdr:row>
      <xdr:rowOff>65636</xdr:rowOff>
    </xdr:to>
    <xdr:sp macro="" textlink="">
      <xdr:nvSpPr>
        <xdr:cNvPr id="82" name="楕円 81"/>
        <xdr:cNvSpPr/>
      </xdr:nvSpPr>
      <xdr:spPr>
        <a:xfrm>
          <a:off x="4584700" y="5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158363</xdr:rowOff>
    </xdr:from>
    <xdr:ext cx="599010" cy="259045"/>
    <xdr:sp macro="" textlink="">
      <xdr:nvSpPr>
        <xdr:cNvPr id="83" name="人件費該当値テキスト"/>
        <xdr:cNvSpPr txBox="1"/>
      </xdr:nvSpPr>
      <xdr:spPr>
        <a:xfrm>
          <a:off x="4686300" y="547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16891</xdr:rowOff>
    </xdr:from>
    <xdr:to>
      <xdr:col>20</xdr:col>
      <xdr:colOff>38100</xdr:colOff>
      <xdr:row>33</xdr:row>
      <xdr:rowOff>118491</xdr:rowOff>
    </xdr:to>
    <xdr:sp macro="" textlink="">
      <xdr:nvSpPr>
        <xdr:cNvPr id="84" name="楕円 83"/>
        <xdr:cNvSpPr/>
      </xdr:nvSpPr>
      <xdr:spPr>
        <a:xfrm>
          <a:off x="3746500" y="567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135018</xdr:rowOff>
    </xdr:from>
    <xdr:ext cx="599010" cy="259045"/>
    <xdr:sp macro="" textlink="">
      <xdr:nvSpPr>
        <xdr:cNvPr id="85" name="テキスト ボックス 84"/>
        <xdr:cNvSpPr txBox="1"/>
      </xdr:nvSpPr>
      <xdr:spPr>
        <a:xfrm>
          <a:off x="3497795" y="544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53941</xdr:rowOff>
    </xdr:from>
    <xdr:to>
      <xdr:col>15</xdr:col>
      <xdr:colOff>101600</xdr:colOff>
      <xdr:row>33</xdr:row>
      <xdr:rowOff>155541</xdr:rowOff>
    </xdr:to>
    <xdr:sp macro="" textlink="">
      <xdr:nvSpPr>
        <xdr:cNvPr id="86" name="楕円 85"/>
        <xdr:cNvSpPr/>
      </xdr:nvSpPr>
      <xdr:spPr>
        <a:xfrm>
          <a:off x="2857500" y="57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618</xdr:rowOff>
    </xdr:from>
    <xdr:ext cx="599010" cy="259045"/>
    <xdr:sp macro="" textlink="">
      <xdr:nvSpPr>
        <xdr:cNvPr id="87" name="テキスト ボックス 86"/>
        <xdr:cNvSpPr txBox="1"/>
      </xdr:nvSpPr>
      <xdr:spPr>
        <a:xfrm>
          <a:off x="2608795" y="548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94142</xdr:rowOff>
    </xdr:from>
    <xdr:to>
      <xdr:col>10</xdr:col>
      <xdr:colOff>165100</xdr:colOff>
      <xdr:row>34</xdr:row>
      <xdr:rowOff>24292</xdr:rowOff>
    </xdr:to>
    <xdr:sp macro="" textlink="">
      <xdr:nvSpPr>
        <xdr:cNvPr id="88" name="楕円 87"/>
        <xdr:cNvSpPr/>
      </xdr:nvSpPr>
      <xdr:spPr>
        <a:xfrm>
          <a:off x="1968500" y="57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40819</xdr:rowOff>
    </xdr:from>
    <xdr:ext cx="599010" cy="259045"/>
    <xdr:sp macro="" textlink="">
      <xdr:nvSpPr>
        <xdr:cNvPr id="89" name="テキスト ボックス 88"/>
        <xdr:cNvSpPr txBox="1"/>
      </xdr:nvSpPr>
      <xdr:spPr>
        <a:xfrm>
          <a:off x="1719795" y="55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102143</xdr:rowOff>
    </xdr:from>
    <xdr:to>
      <xdr:col>6</xdr:col>
      <xdr:colOff>38100</xdr:colOff>
      <xdr:row>34</xdr:row>
      <xdr:rowOff>32293</xdr:rowOff>
    </xdr:to>
    <xdr:sp macro="" textlink="">
      <xdr:nvSpPr>
        <xdr:cNvPr id="90" name="楕円 89"/>
        <xdr:cNvSpPr/>
      </xdr:nvSpPr>
      <xdr:spPr>
        <a:xfrm>
          <a:off x="1079500" y="575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48820</xdr:rowOff>
    </xdr:from>
    <xdr:ext cx="534377" cy="259045"/>
    <xdr:sp macro="" textlink="">
      <xdr:nvSpPr>
        <xdr:cNvPr id="91" name="テキスト ボックス 90"/>
        <xdr:cNvSpPr txBox="1"/>
      </xdr:nvSpPr>
      <xdr:spPr>
        <a:xfrm>
          <a:off x="863111" y="553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7772</xdr:rowOff>
    </xdr:from>
    <xdr:to>
      <xdr:col>24</xdr:col>
      <xdr:colOff>63500</xdr:colOff>
      <xdr:row>56</xdr:row>
      <xdr:rowOff>22911</xdr:rowOff>
    </xdr:to>
    <xdr:cxnSp macro="">
      <xdr:nvCxnSpPr>
        <xdr:cNvPr id="121" name="直線コネクタ 120"/>
        <xdr:cNvCxnSpPr/>
      </xdr:nvCxnSpPr>
      <xdr:spPr>
        <a:xfrm>
          <a:off x="3797300" y="9608972"/>
          <a:ext cx="8382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141838</xdr:rowOff>
    </xdr:from>
    <xdr:ext cx="534377" cy="259045"/>
    <xdr:sp macro="" textlink="">
      <xdr:nvSpPr>
        <xdr:cNvPr id="122" name="物件費平均値テキスト"/>
        <xdr:cNvSpPr txBox="1"/>
      </xdr:nvSpPr>
      <xdr:spPr>
        <a:xfrm>
          <a:off x="4686300" y="974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7772</xdr:rowOff>
    </xdr:from>
    <xdr:to>
      <xdr:col>19</xdr:col>
      <xdr:colOff>177800</xdr:colOff>
      <xdr:row>56</xdr:row>
      <xdr:rowOff>132931</xdr:rowOff>
    </xdr:to>
    <xdr:cxnSp macro="">
      <xdr:nvCxnSpPr>
        <xdr:cNvPr id="124" name="直線コネクタ 123"/>
        <xdr:cNvCxnSpPr/>
      </xdr:nvCxnSpPr>
      <xdr:spPr>
        <a:xfrm flipV="1">
          <a:off x="2908300" y="9608972"/>
          <a:ext cx="889000" cy="1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158056</xdr:rowOff>
    </xdr:from>
    <xdr:ext cx="534377" cy="259045"/>
    <xdr:sp macro="" textlink="">
      <xdr:nvSpPr>
        <xdr:cNvPr id="126" name="テキスト ボックス 125"/>
        <xdr:cNvSpPr txBox="1"/>
      </xdr:nvSpPr>
      <xdr:spPr>
        <a:xfrm>
          <a:off x="3530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132931</xdr:rowOff>
    </xdr:from>
    <xdr:to>
      <xdr:col>15</xdr:col>
      <xdr:colOff>50800</xdr:colOff>
      <xdr:row>56</xdr:row>
      <xdr:rowOff>150584</xdr:rowOff>
    </xdr:to>
    <xdr:cxnSp macro="">
      <xdr:nvCxnSpPr>
        <xdr:cNvPr id="127" name="直線コネクタ 126"/>
        <xdr:cNvCxnSpPr/>
      </xdr:nvCxnSpPr>
      <xdr:spPr>
        <a:xfrm flipV="1">
          <a:off x="2019300" y="9734131"/>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150584</xdr:rowOff>
    </xdr:from>
    <xdr:to>
      <xdr:col>10</xdr:col>
      <xdr:colOff>114300</xdr:colOff>
      <xdr:row>57</xdr:row>
      <xdr:rowOff>136995</xdr:rowOff>
    </xdr:to>
    <xdr:cxnSp macro="">
      <xdr:nvCxnSpPr>
        <xdr:cNvPr id="130" name="直線コネクタ 129"/>
        <xdr:cNvCxnSpPr/>
      </xdr:nvCxnSpPr>
      <xdr:spPr>
        <a:xfrm flipV="1">
          <a:off x="1130300" y="9751784"/>
          <a:ext cx="889000" cy="1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125975</xdr:rowOff>
    </xdr:from>
    <xdr:ext cx="534377" cy="259045"/>
    <xdr:sp macro="" textlink="">
      <xdr:nvSpPr>
        <xdr:cNvPr id="134" name="テキスト ボックス 133"/>
        <xdr:cNvSpPr txBox="1"/>
      </xdr:nvSpPr>
      <xdr:spPr>
        <a:xfrm>
          <a:off x="863111" y="100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143561</xdr:rowOff>
    </xdr:from>
    <xdr:to>
      <xdr:col>24</xdr:col>
      <xdr:colOff>114300</xdr:colOff>
      <xdr:row>56</xdr:row>
      <xdr:rowOff>73711</xdr:rowOff>
    </xdr:to>
    <xdr:sp macro="" textlink="">
      <xdr:nvSpPr>
        <xdr:cNvPr id="140" name="楕円 139"/>
        <xdr:cNvSpPr/>
      </xdr:nvSpPr>
      <xdr:spPr>
        <a:xfrm>
          <a:off x="4584700" y="95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166438</xdr:rowOff>
    </xdr:from>
    <xdr:ext cx="599010" cy="259045"/>
    <xdr:sp macro="" textlink="">
      <xdr:nvSpPr>
        <xdr:cNvPr id="141" name="物件費該当値テキスト"/>
        <xdr:cNvSpPr txBox="1"/>
      </xdr:nvSpPr>
      <xdr:spPr>
        <a:xfrm>
          <a:off x="4686300" y="942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128422</xdr:rowOff>
    </xdr:from>
    <xdr:to>
      <xdr:col>20</xdr:col>
      <xdr:colOff>38100</xdr:colOff>
      <xdr:row>56</xdr:row>
      <xdr:rowOff>58572</xdr:rowOff>
    </xdr:to>
    <xdr:sp macro="" textlink="">
      <xdr:nvSpPr>
        <xdr:cNvPr id="142" name="楕円 141"/>
        <xdr:cNvSpPr/>
      </xdr:nvSpPr>
      <xdr:spPr>
        <a:xfrm>
          <a:off x="3746500" y="95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75099</xdr:rowOff>
    </xdr:from>
    <xdr:ext cx="599010" cy="259045"/>
    <xdr:sp macro="" textlink="">
      <xdr:nvSpPr>
        <xdr:cNvPr id="143" name="テキスト ボックス 142"/>
        <xdr:cNvSpPr txBox="1"/>
      </xdr:nvSpPr>
      <xdr:spPr>
        <a:xfrm>
          <a:off x="3497795" y="933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82131</xdr:rowOff>
    </xdr:from>
    <xdr:to>
      <xdr:col>15</xdr:col>
      <xdr:colOff>101600</xdr:colOff>
      <xdr:row>57</xdr:row>
      <xdr:rowOff>12281</xdr:rowOff>
    </xdr:to>
    <xdr:sp macro="" textlink="">
      <xdr:nvSpPr>
        <xdr:cNvPr id="144" name="楕円 143"/>
        <xdr:cNvSpPr/>
      </xdr:nvSpPr>
      <xdr:spPr>
        <a:xfrm>
          <a:off x="2857500" y="96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28808</xdr:rowOff>
    </xdr:from>
    <xdr:ext cx="534377" cy="259045"/>
    <xdr:sp macro="" textlink="">
      <xdr:nvSpPr>
        <xdr:cNvPr id="145" name="テキスト ボックス 144"/>
        <xdr:cNvSpPr txBox="1"/>
      </xdr:nvSpPr>
      <xdr:spPr>
        <a:xfrm>
          <a:off x="2641111" y="94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99784</xdr:rowOff>
    </xdr:from>
    <xdr:to>
      <xdr:col>10</xdr:col>
      <xdr:colOff>165100</xdr:colOff>
      <xdr:row>57</xdr:row>
      <xdr:rowOff>29934</xdr:rowOff>
    </xdr:to>
    <xdr:sp macro="" textlink="">
      <xdr:nvSpPr>
        <xdr:cNvPr id="146" name="楕円 145"/>
        <xdr:cNvSpPr/>
      </xdr:nvSpPr>
      <xdr:spPr>
        <a:xfrm>
          <a:off x="1968500" y="97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46461</xdr:rowOff>
    </xdr:from>
    <xdr:ext cx="534377" cy="259045"/>
    <xdr:sp macro="" textlink="">
      <xdr:nvSpPr>
        <xdr:cNvPr id="147" name="テキスト ボックス 146"/>
        <xdr:cNvSpPr txBox="1"/>
      </xdr:nvSpPr>
      <xdr:spPr>
        <a:xfrm>
          <a:off x="1752111" y="94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86195</xdr:rowOff>
    </xdr:from>
    <xdr:to>
      <xdr:col>6</xdr:col>
      <xdr:colOff>38100</xdr:colOff>
      <xdr:row>58</xdr:row>
      <xdr:rowOff>16345</xdr:rowOff>
    </xdr:to>
    <xdr:sp macro="" textlink="">
      <xdr:nvSpPr>
        <xdr:cNvPr id="148" name="楕円 147"/>
        <xdr:cNvSpPr/>
      </xdr:nvSpPr>
      <xdr:spPr>
        <a:xfrm>
          <a:off x="1079500" y="9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32872</xdr:rowOff>
    </xdr:from>
    <xdr:ext cx="534377" cy="259045"/>
    <xdr:sp macro="" textlink="">
      <xdr:nvSpPr>
        <xdr:cNvPr id="149" name="テキスト ボックス 148"/>
        <xdr:cNvSpPr txBox="1"/>
      </xdr:nvSpPr>
      <xdr:spPr>
        <a:xfrm>
          <a:off x="863111" y="96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82474</xdr:rowOff>
    </xdr:from>
    <xdr:to>
      <xdr:col>24</xdr:col>
      <xdr:colOff>63500</xdr:colOff>
      <xdr:row>76</xdr:row>
      <xdr:rowOff>123698</xdr:rowOff>
    </xdr:to>
    <xdr:cxnSp macro="">
      <xdr:nvCxnSpPr>
        <xdr:cNvPr id="178" name="直線コネクタ 177"/>
        <xdr:cNvCxnSpPr/>
      </xdr:nvCxnSpPr>
      <xdr:spPr>
        <a:xfrm>
          <a:off x="3797300" y="13112674"/>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29211</xdr:rowOff>
    </xdr:from>
    <xdr:to>
      <xdr:col>19</xdr:col>
      <xdr:colOff>177800</xdr:colOff>
      <xdr:row>76</xdr:row>
      <xdr:rowOff>82474</xdr:rowOff>
    </xdr:to>
    <xdr:cxnSp macro="">
      <xdr:nvCxnSpPr>
        <xdr:cNvPr id="181" name="直線コネクタ 180"/>
        <xdr:cNvCxnSpPr/>
      </xdr:nvCxnSpPr>
      <xdr:spPr>
        <a:xfrm>
          <a:off x="2908300" y="13059411"/>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29211</xdr:rowOff>
    </xdr:from>
    <xdr:to>
      <xdr:col>15</xdr:col>
      <xdr:colOff>50800</xdr:colOff>
      <xdr:row>76</xdr:row>
      <xdr:rowOff>57708</xdr:rowOff>
    </xdr:to>
    <xdr:cxnSp macro="">
      <xdr:nvCxnSpPr>
        <xdr:cNvPr id="184" name="直線コネクタ 183"/>
        <xdr:cNvCxnSpPr/>
      </xdr:nvCxnSpPr>
      <xdr:spPr>
        <a:xfrm flipV="1">
          <a:off x="2019300" y="13059411"/>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57708</xdr:rowOff>
    </xdr:from>
    <xdr:to>
      <xdr:col>10</xdr:col>
      <xdr:colOff>114300</xdr:colOff>
      <xdr:row>76</xdr:row>
      <xdr:rowOff>96799</xdr:rowOff>
    </xdr:to>
    <xdr:cxnSp macro="">
      <xdr:nvCxnSpPr>
        <xdr:cNvPr id="187" name="直線コネクタ 186"/>
        <xdr:cNvCxnSpPr/>
      </xdr:nvCxnSpPr>
      <xdr:spPr>
        <a:xfrm flipV="1">
          <a:off x="1130300" y="1308790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72898</xdr:rowOff>
    </xdr:from>
    <xdr:to>
      <xdr:col>24</xdr:col>
      <xdr:colOff>114300</xdr:colOff>
      <xdr:row>77</xdr:row>
      <xdr:rowOff>3048</xdr:rowOff>
    </xdr:to>
    <xdr:sp macro="" textlink="">
      <xdr:nvSpPr>
        <xdr:cNvPr id="197" name="楕円 196"/>
        <xdr:cNvSpPr/>
      </xdr:nvSpPr>
      <xdr:spPr>
        <a:xfrm>
          <a:off x="45847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51325</xdr:rowOff>
    </xdr:from>
    <xdr:ext cx="469744" cy="259045"/>
    <xdr:sp macro="" textlink="">
      <xdr:nvSpPr>
        <xdr:cNvPr id="198" name="維持補修費該当値テキスト"/>
        <xdr:cNvSpPr txBox="1"/>
      </xdr:nvSpPr>
      <xdr:spPr>
        <a:xfrm>
          <a:off x="4686300" y="1308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31674</xdr:rowOff>
    </xdr:from>
    <xdr:to>
      <xdr:col>20</xdr:col>
      <xdr:colOff>38100</xdr:colOff>
      <xdr:row>76</xdr:row>
      <xdr:rowOff>133274</xdr:rowOff>
    </xdr:to>
    <xdr:sp macro="" textlink="">
      <xdr:nvSpPr>
        <xdr:cNvPr id="199" name="楕円 198"/>
        <xdr:cNvSpPr/>
      </xdr:nvSpPr>
      <xdr:spPr>
        <a:xfrm>
          <a:off x="3746500" y="130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124401</xdr:rowOff>
    </xdr:from>
    <xdr:ext cx="469744" cy="259045"/>
    <xdr:sp macro="" textlink="">
      <xdr:nvSpPr>
        <xdr:cNvPr id="200" name="テキスト ボックス 199"/>
        <xdr:cNvSpPr txBox="1"/>
      </xdr:nvSpPr>
      <xdr:spPr>
        <a:xfrm>
          <a:off x="3562428" y="131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149861</xdr:rowOff>
    </xdr:from>
    <xdr:to>
      <xdr:col>15</xdr:col>
      <xdr:colOff>101600</xdr:colOff>
      <xdr:row>76</xdr:row>
      <xdr:rowOff>80011</xdr:rowOff>
    </xdr:to>
    <xdr:sp macro="" textlink="">
      <xdr:nvSpPr>
        <xdr:cNvPr id="201" name="楕円 200"/>
        <xdr:cNvSpPr/>
      </xdr:nvSpPr>
      <xdr:spPr>
        <a:xfrm>
          <a:off x="2857500" y="130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71138</xdr:rowOff>
    </xdr:from>
    <xdr:ext cx="469744" cy="259045"/>
    <xdr:sp macro="" textlink="">
      <xdr:nvSpPr>
        <xdr:cNvPr id="202" name="テキスト ボックス 201"/>
        <xdr:cNvSpPr txBox="1"/>
      </xdr:nvSpPr>
      <xdr:spPr>
        <a:xfrm>
          <a:off x="2673428" y="131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6908</xdr:rowOff>
    </xdr:from>
    <xdr:to>
      <xdr:col>10</xdr:col>
      <xdr:colOff>165100</xdr:colOff>
      <xdr:row>76</xdr:row>
      <xdr:rowOff>108508</xdr:rowOff>
    </xdr:to>
    <xdr:sp macro="" textlink="">
      <xdr:nvSpPr>
        <xdr:cNvPr id="203" name="楕円 202"/>
        <xdr:cNvSpPr/>
      </xdr:nvSpPr>
      <xdr:spPr>
        <a:xfrm>
          <a:off x="1968500" y="130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99635</xdr:rowOff>
    </xdr:from>
    <xdr:ext cx="469744" cy="259045"/>
    <xdr:sp macro="" textlink="">
      <xdr:nvSpPr>
        <xdr:cNvPr id="204" name="テキスト ボックス 203"/>
        <xdr:cNvSpPr txBox="1"/>
      </xdr:nvSpPr>
      <xdr:spPr>
        <a:xfrm>
          <a:off x="1784428" y="1312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45999</xdr:rowOff>
    </xdr:from>
    <xdr:to>
      <xdr:col>6</xdr:col>
      <xdr:colOff>38100</xdr:colOff>
      <xdr:row>76</xdr:row>
      <xdr:rowOff>147599</xdr:rowOff>
    </xdr:to>
    <xdr:sp macro="" textlink="">
      <xdr:nvSpPr>
        <xdr:cNvPr id="205" name="楕円 204"/>
        <xdr:cNvSpPr/>
      </xdr:nvSpPr>
      <xdr:spPr>
        <a:xfrm>
          <a:off x="1079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138726</xdr:rowOff>
    </xdr:from>
    <xdr:ext cx="469744" cy="259045"/>
    <xdr:sp macro="" textlink="">
      <xdr:nvSpPr>
        <xdr:cNvPr id="206" name="テキスト ボックス 205"/>
        <xdr:cNvSpPr txBox="1"/>
      </xdr:nvSpPr>
      <xdr:spPr>
        <a:xfrm>
          <a:off x="895428" y="131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95073</xdr:rowOff>
    </xdr:from>
    <xdr:to>
      <xdr:col>24</xdr:col>
      <xdr:colOff>63500</xdr:colOff>
      <xdr:row>92</xdr:row>
      <xdr:rowOff>138623</xdr:rowOff>
    </xdr:to>
    <xdr:cxnSp macro="">
      <xdr:nvCxnSpPr>
        <xdr:cNvPr id="238" name="直線コネクタ 237"/>
        <xdr:cNvCxnSpPr/>
      </xdr:nvCxnSpPr>
      <xdr:spPr>
        <a:xfrm flipV="1">
          <a:off x="3797300" y="15868473"/>
          <a:ext cx="838200" cy="4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9" name="扶助費平均値テキスト"/>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137823</xdr:rowOff>
    </xdr:from>
    <xdr:to>
      <xdr:col>19</xdr:col>
      <xdr:colOff>177800</xdr:colOff>
      <xdr:row>92</xdr:row>
      <xdr:rowOff>138623</xdr:rowOff>
    </xdr:to>
    <xdr:cxnSp macro="">
      <xdr:nvCxnSpPr>
        <xdr:cNvPr id="241" name="直線コネクタ 240"/>
        <xdr:cNvCxnSpPr/>
      </xdr:nvCxnSpPr>
      <xdr:spPr>
        <a:xfrm>
          <a:off x="2908300" y="1591122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3" name="テキスト ボックス 242"/>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137823</xdr:rowOff>
    </xdr:from>
    <xdr:to>
      <xdr:col>15</xdr:col>
      <xdr:colOff>50800</xdr:colOff>
      <xdr:row>92</xdr:row>
      <xdr:rowOff>162071</xdr:rowOff>
    </xdr:to>
    <xdr:cxnSp macro="">
      <xdr:nvCxnSpPr>
        <xdr:cNvPr id="244" name="直線コネクタ 243"/>
        <xdr:cNvCxnSpPr/>
      </xdr:nvCxnSpPr>
      <xdr:spPr>
        <a:xfrm flipV="1">
          <a:off x="2019300" y="15911223"/>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6" name="テキスト ボックス 245"/>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162071</xdr:rowOff>
    </xdr:from>
    <xdr:to>
      <xdr:col>10</xdr:col>
      <xdr:colOff>114300</xdr:colOff>
      <xdr:row>93</xdr:row>
      <xdr:rowOff>122081</xdr:rowOff>
    </xdr:to>
    <xdr:cxnSp macro="">
      <xdr:nvCxnSpPr>
        <xdr:cNvPr id="247" name="直線コネクタ 246"/>
        <xdr:cNvCxnSpPr/>
      </xdr:nvCxnSpPr>
      <xdr:spPr>
        <a:xfrm flipV="1">
          <a:off x="1130300" y="15935471"/>
          <a:ext cx="889000" cy="1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40891</xdr:rowOff>
    </xdr:from>
    <xdr:ext cx="534377" cy="259045"/>
    <xdr:sp macro="" textlink="">
      <xdr:nvSpPr>
        <xdr:cNvPr id="249" name="テキスト ボックス 248"/>
        <xdr:cNvSpPr txBox="1"/>
      </xdr:nvSpPr>
      <xdr:spPr>
        <a:xfrm>
          <a:off x="1752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94482</xdr:rowOff>
    </xdr:from>
    <xdr:ext cx="534377" cy="259045"/>
    <xdr:sp macro="" textlink="">
      <xdr:nvSpPr>
        <xdr:cNvPr id="251" name="テキスト ボックス 250"/>
        <xdr:cNvSpPr txBox="1"/>
      </xdr:nvSpPr>
      <xdr:spPr>
        <a:xfrm>
          <a:off x="863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44273</xdr:rowOff>
    </xdr:from>
    <xdr:to>
      <xdr:col>24</xdr:col>
      <xdr:colOff>114300</xdr:colOff>
      <xdr:row>92</xdr:row>
      <xdr:rowOff>145873</xdr:rowOff>
    </xdr:to>
    <xdr:sp macro="" textlink="">
      <xdr:nvSpPr>
        <xdr:cNvPr id="257" name="楕円 256"/>
        <xdr:cNvSpPr/>
      </xdr:nvSpPr>
      <xdr:spPr>
        <a:xfrm>
          <a:off x="4584700" y="158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67150</xdr:rowOff>
    </xdr:from>
    <xdr:ext cx="599010" cy="259045"/>
    <xdr:sp macro="" textlink="">
      <xdr:nvSpPr>
        <xdr:cNvPr id="258" name="扶助費該当値テキスト"/>
        <xdr:cNvSpPr txBox="1"/>
      </xdr:nvSpPr>
      <xdr:spPr>
        <a:xfrm>
          <a:off x="4686300" y="1566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87823</xdr:rowOff>
    </xdr:from>
    <xdr:to>
      <xdr:col>20</xdr:col>
      <xdr:colOff>38100</xdr:colOff>
      <xdr:row>93</xdr:row>
      <xdr:rowOff>17973</xdr:rowOff>
    </xdr:to>
    <xdr:sp macro="" textlink="">
      <xdr:nvSpPr>
        <xdr:cNvPr id="259" name="楕円 258"/>
        <xdr:cNvSpPr/>
      </xdr:nvSpPr>
      <xdr:spPr>
        <a:xfrm>
          <a:off x="3746500" y="158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34500</xdr:rowOff>
    </xdr:from>
    <xdr:ext cx="599010" cy="259045"/>
    <xdr:sp macro="" textlink="">
      <xdr:nvSpPr>
        <xdr:cNvPr id="260" name="テキスト ボックス 259"/>
        <xdr:cNvSpPr txBox="1"/>
      </xdr:nvSpPr>
      <xdr:spPr>
        <a:xfrm>
          <a:off x="3497795" y="1563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87023</xdr:rowOff>
    </xdr:from>
    <xdr:to>
      <xdr:col>15</xdr:col>
      <xdr:colOff>101600</xdr:colOff>
      <xdr:row>93</xdr:row>
      <xdr:rowOff>17173</xdr:rowOff>
    </xdr:to>
    <xdr:sp macro="" textlink="">
      <xdr:nvSpPr>
        <xdr:cNvPr id="261" name="楕円 260"/>
        <xdr:cNvSpPr/>
      </xdr:nvSpPr>
      <xdr:spPr>
        <a:xfrm>
          <a:off x="2857500" y="158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33700</xdr:rowOff>
    </xdr:from>
    <xdr:ext cx="599010" cy="259045"/>
    <xdr:sp macro="" textlink="">
      <xdr:nvSpPr>
        <xdr:cNvPr id="262" name="テキスト ボックス 261"/>
        <xdr:cNvSpPr txBox="1"/>
      </xdr:nvSpPr>
      <xdr:spPr>
        <a:xfrm>
          <a:off x="2608795" y="156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111271</xdr:rowOff>
    </xdr:from>
    <xdr:to>
      <xdr:col>10</xdr:col>
      <xdr:colOff>165100</xdr:colOff>
      <xdr:row>93</xdr:row>
      <xdr:rowOff>41421</xdr:rowOff>
    </xdr:to>
    <xdr:sp macro="" textlink="">
      <xdr:nvSpPr>
        <xdr:cNvPr id="263" name="楕円 262"/>
        <xdr:cNvSpPr/>
      </xdr:nvSpPr>
      <xdr:spPr>
        <a:xfrm>
          <a:off x="1968500" y="158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57948</xdr:rowOff>
    </xdr:from>
    <xdr:ext cx="599010" cy="259045"/>
    <xdr:sp macro="" textlink="">
      <xdr:nvSpPr>
        <xdr:cNvPr id="264" name="テキスト ボックス 263"/>
        <xdr:cNvSpPr txBox="1"/>
      </xdr:nvSpPr>
      <xdr:spPr>
        <a:xfrm>
          <a:off x="1719795" y="1565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71281</xdr:rowOff>
    </xdr:from>
    <xdr:to>
      <xdr:col>6</xdr:col>
      <xdr:colOff>38100</xdr:colOff>
      <xdr:row>94</xdr:row>
      <xdr:rowOff>1431</xdr:rowOff>
    </xdr:to>
    <xdr:sp macro="" textlink="">
      <xdr:nvSpPr>
        <xdr:cNvPr id="265" name="楕円 264"/>
        <xdr:cNvSpPr/>
      </xdr:nvSpPr>
      <xdr:spPr>
        <a:xfrm>
          <a:off x="1079500" y="160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17958</xdr:rowOff>
    </xdr:from>
    <xdr:ext cx="599010" cy="259045"/>
    <xdr:sp macro="" textlink="">
      <xdr:nvSpPr>
        <xdr:cNvPr id="266" name="テキスト ボックス 265"/>
        <xdr:cNvSpPr txBox="1"/>
      </xdr:nvSpPr>
      <xdr:spPr>
        <a:xfrm>
          <a:off x="830795" y="1579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132004</xdr:rowOff>
    </xdr:from>
    <xdr:to>
      <xdr:col>55</xdr:col>
      <xdr:colOff>0</xdr:colOff>
      <xdr:row>36</xdr:row>
      <xdr:rowOff>78054</xdr:rowOff>
    </xdr:to>
    <xdr:cxnSp macro="">
      <xdr:nvCxnSpPr>
        <xdr:cNvPr id="296" name="直線コネクタ 295"/>
        <xdr:cNvCxnSpPr/>
      </xdr:nvCxnSpPr>
      <xdr:spPr>
        <a:xfrm flipV="1">
          <a:off x="9639300" y="6132754"/>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78054</xdr:rowOff>
    </xdr:from>
    <xdr:to>
      <xdr:col>50</xdr:col>
      <xdr:colOff>114300</xdr:colOff>
      <xdr:row>37</xdr:row>
      <xdr:rowOff>762</xdr:rowOff>
    </xdr:to>
    <xdr:cxnSp macro="">
      <xdr:nvCxnSpPr>
        <xdr:cNvPr id="299" name="直線コネクタ 298"/>
        <xdr:cNvCxnSpPr/>
      </xdr:nvCxnSpPr>
      <xdr:spPr>
        <a:xfrm flipV="1">
          <a:off x="8750300" y="6250254"/>
          <a:ext cx="889000" cy="9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762</xdr:rowOff>
    </xdr:from>
    <xdr:to>
      <xdr:col>45</xdr:col>
      <xdr:colOff>177800</xdr:colOff>
      <xdr:row>38</xdr:row>
      <xdr:rowOff>17170</xdr:rowOff>
    </xdr:to>
    <xdr:cxnSp macro="">
      <xdr:nvCxnSpPr>
        <xdr:cNvPr id="302" name="直線コネクタ 301"/>
        <xdr:cNvCxnSpPr/>
      </xdr:nvCxnSpPr>
      <xdr:spPr>
        <a:xfrm flipV="1">
          <a:off x="7861300" y="6344412"/>
          <a:ext cx="889000" cy="1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7163</xdr:rowOff>
    </xdr:from>
    <xdr:to>
      <xdr:col>41</xdr:col>
      <xdr:colOff>50800</xdr:colOff>
      <xdr:row>38</xdr:row>
      <xdr:rowOff>17170</xdr:rowOff>
    </xdr:to>
    <xdr:cxnSp macro="">
      <xdr:nvCxnSpPr>
        <xdr:cNvPr id="305" name="直線コネクタ 304"/>
        <xdr:cNvCxnSpPr/>
      </xdr:nvCxnSpPr>
      <xdr:spPr>
        <a:xfrm>
          <a:off x="6972300" y="6522263"/>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81204</xdr:rowOff>
    </xdr:from>
    <xdr:to>
      <xdr:col>55</xdr:col>
      <xdr:colOff>50800</xdr:colOff>
      <xdr:row>36</xdr:row>
      <xdr:rowOff>11354</xdr:rowOff>
    </xdr:to>
    <xdr:sp macro="" textlink="">
      <xdr:nvSpPr>
        <xdr:cNvPr id="315" name="楕円 314"/>
        <xdr:cNvSpPr/>
      </xdr:nvSpPr>
      <xdr:spPr>
        <a:xfrm>
          <a:off x="10426700" y="60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104081</xdr:rowOff>
    </xdr:from>
    <xdr:ext cx="534377" cy="259045"/>
    <xdr:sp macro="" textlink="">
      <xdr:nvSpPr>
        <xdr:cNvPr id="316" name="補助費等該当値テキスト"/>
        <xdr:cNvSpPr txBox="1"/>
      </xdr:nvSpPr>
      <xdr:spPr>
        <a:xfrm>
          <a:off x="10528300" y="59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27254</xdr:rowOff>
    </xdr:from>
    <xdr:to>
      <xdr:col>50</xdr:col>
      <xdr:colOff>165100</xdr:colOff>
      <xdr:row>36</xdr:row>
      <xdr:rowOff>128854</xdr:rowOff>
    </xdr:to>
    <xdr:sp macro="" textlink="">
      <xdr:nvSpPr>
        <xdr:cNvPr id="317" name="楕円 316"/>
        <xdr:cNvSpPr/>
      </xdr:nvSpPr>
      <xdr:spPr>
        <a:xfrm>
          <a:off x="9588500" y="61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145381</xdr:rowOff>
    </xdr:from>
    <xdr:ext cx="534377" cy="259045"/>
    <xdr:sp macro="" textlink="">
      <xdr:nvSpPr>
        <xdr:cNvPr id="318" name="テキスト ボックス 317"/>
        <xdr:cNvSpPr txBox="1"/>
      </xdr:nvSpPr>
      <xdr:spPr>
        <a:xfrm>
          <a:off x="9372111" y="597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121412</xdr:rowOff>
    </xdr:from>
    <xdr:to>
      <xdr:col>46</xdr:col>
      <xdr:colOff>38100</xdr:colOff>
      <xdr:row>37</xdr:row>
      <xdr:rowOff>51562</xdr:rowOff>
    </xdr:to>
    <xdr:sp macro="" textlink="">
      <xdr:nvSpPr>
        <xdr:cNvPr id="319" name="楕円 318"/>
        <xdr:cNvSpPr/>
      </xdr:nvSpPr>
      <xdr:spPr>
        <a:xfrm>
          <a:off x="8699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42689</xdr:rowOff>
    </xdr:from>
    <xdr:ext cx="534377" cy="259045"/>
    <xdr:sp macro="" textlink="">
      <xdr:nvSpPr>
        <xdr:cNvPr id="320" name="テキスト ボックス 319"/>
        <xdr:cNvSpPr txBox="1"/>
      </xdr:nvSpPr>
      <xdr:spPr>
        <a:xfrm>
          <a:off x="8483111" y="63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137820</xdr:rowOff>
    </xdr:from>
    <xdr:to>
      <xdr:col>41</xdr:col>
      <xdr:colOff>101600</xdr:colOff>
      <xdr:row>38</xdr:row>
      <xdr:rowOff>67970</xdr:rowOff>
    </xdr:to>
    <xdr:sp macro="" textlink="">
      <xdr:nvSpPr>
        <xdr:cNvPr id="321" name="楕円 320"/>
        <xdr:cNvSpPr/>
      </xdr:nvSpPr>
      <xdr:spPr>
        <a:xfrm>
          <a:off x="7810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59097</xdr:rowOff>
    </xdr:from>
    <xdr:ext cx="534377" cy="259045"/>
    <xdr:sp macro="" textlink="">
      <xdr:nvSpPr>
        <xdr:cNvPr id="322" name="テキスト ボックス 321"/>
        <xdr:cNvSpPr txBox="1"/>
      </xdr:nvSpPr>
      <xdr:spPr>
        <a:xfrm>
          <a:off x="7594111" y="65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127813</xdr:rowOff>
    </xdr:from>
    <xdr:to>
      <xdr:col>36</xdr:col>
      <xdr:colOff>165100</xdr:colOff>
      <xdr:row>38</xdr:row>
      <xdr:rowOff>57962</xdr:rowOff>
    </xdr:to>
    <xdr:sp macro="" textlink="">
      <xdr:nvSpPr>
        <xdr:cNvPr id="323" name="楕円 322"/>
        <xdr:cNvSpPr/>
      </xdr:nvSpPr>
      <xdr:spPr>
        <a:xfrm>
          <a:off x="6921500" y="6471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49090</xdr:rowOff>
    </xdr:from>
    <xdr:ext cx="534377" cy="259045"/>
    <xdr:sp macro="" textlink="">
      <xdr:nvSpPr>
        <xdr:cNvPr id="324" name="テキスト ボックス 323"/>
        <xdr:cNvSpPr txBox="1"/>
      </xdr:nvSpPr>
      <xdr:spPr>
        <a:xfrm>
          <a:off x="6705111" y="65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113052</xdr:rowOff>
    </xdr:from>
    <xdr:to>
      <xdr:col>55</xdr:col>
      <xdr:colOff>0</xdr:colOff>
      <xdr:row>58</xdr:row>
      <xdr:rowOff>140353</xdr:rowOff>
    </xdr:to>
    <xdr:cxnSp macro="">
      <xdr:nvCxnSpPr>
        <xdr:cNvPr id="353" name="直線コネクタ 352"/>
        <xdr:cNvCxnSpPr/>
      </xdr:nvCxnSpPr>
      <xdr:spPr>
        <a:xfrm flipV="1">
          <a:off x="9639300" y="10057152"/>
          <a:ext cx="8382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42195</xdr:rowOff>
    </xdr:from>
    <xdr:ext cx="599010" cy="259045"/>
    <xdr:sp macro="" textlink="">
      <xdr:nvSpPr>
        <xdr:cNvPr id="354" name="普通建設事業費平均値テキスト"/>
        <xdr:cNvSpPr txBox="1"/>
      </xdr:nvSpPr>
      <xdr:spPr>
        <a:xfrm>
          <a:off x="10528300" y="9986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121544</xdr:rowOff>
    </xdr:from>
    <xdr:to>
      <xdr:col>50</xdr:col>
      <xdr:colOff>114300</xdr:colOff>
      <xdr:row>58</xdr:row>
      <xdr:rowOff>140353</xdr:rowOff>
    </xdr:to>
    <xdr:cxnSp macro="">
      <xdr:nvCxnSpPr>
        <xdr:cNvPr id="356" name="直線コネクタ 355"/>
        <xdr:cNvCxnSpPr/>
      </xdr:nvCxnSpPr>
      <xdr:spPr>
        <a:xfrm>
          <a:off x="8750300" y="10065644"/>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8" name="テキスト ボックス 357"/>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121544</xdr:rowOff>
    </xdr:from>
    <xdr:to>
      <xdr:col>45</xdr:col>
      <xdr:colOff>177800</xdr:colOff>
      <xdr:row>58</xdr:row>
      <xdr:rowOff>127218</xdr:rowOff>
    </xdr:to>
    <xdr:cxnSp macro="">
      <xdr:nvCxnSpPr>
        <xdr:cNvPr id="359" name="直線コネクタ 358"/>
        <xdr:cNvCxnSpPr/>
      </xdr:nvCxnSpPr>
      <xdr:spPr>
        <a:xfrm flipV="1">
          <a:off x="7861300" y="10065644"/>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1" name="テキスト ボックス 360"/>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127218</xdr:rowOff>
    </xdr:from>
    <xdr:to>
      <xdr:col>41</xdr:col>
      <xdr:colOff>50800</xdr:colOff>
      <xdr:row>58</xdr:row>
      <xdr:rowOff>138099</xdr:rowOff>
    </xdr:to>
    <xdr:cxnSp macro="">
      <xdr:nvCxnSpPr>
        <xdr:cNvPr id="362" name="直線コネクタ 361"/>
        <xdr:cNvCxnSpPr/>
      </xdr:nvCxnSpPr>
      <xdr:spPr>
        <a:xfrm flipV="1">
          <a:off x="6972300" y="10071318"/>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4" name="テキスト ボックス 363"/>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62252</xdr:rowOff>
    </xdr:from>
    <xdr:to>
      <xdr:col>55</xdr:col>
      <xdr:colOff>50800</xdr:colOff>
      <xdr:row>58</xdr:row>
      <xdr:rowOff>163852</xdr:rowOff>
    </xdr:to>
    <xdr:sp macro="" textlink="">
      <xdr:nvSpPr>
        <xdr:cNvPr id="372" name="楕円 371"/>
        <xdr:cNvSpPr/>
      </xdr:nvSpPr>
      <xdr:spPr>
        <a:xfrm>
          <a:off x="10426700" y="100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21629</xdr:rowOff>
    </xdr:from>
    <xdr:ext cx="599010" cy="259045"/>
    <xdr:sp macro="" textlink="">
      <xdr:nvSpPr>
        <xdr:cNvPr id="373" name="普通建設事業費該当値テキスト"/>
        <xdr:cNvSpPr txBox="1"/>
      </xdr:nvSpPr>
      <xdr:spPr>
        <a:xfrm>
          <a:off x="10528300" y="979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89553</xdr:rowOff>
    </xdr:from>
    <xdr:to>
      <xdr:col>50</xdr:col>
      <xdr:colOff>165100</xdr:colOff>
      <xdr:row>59</xdr:row>
      <xdr:rowOff>19703</xdr:rowOff>
    </xdr:to>
    <xdr:sp macro="" textlink="">
      <xdr:nvSpPr>
        <xdr:cNvPr id="374" name="楕円 373"/>
        <xdr:cNvSpPr/>
      </xdr:nvSpPr>
      <xdr:spPr>
        <a:xfrm>
          <a:off x="9588500" y="100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36230</xdr:rowOff>
    </xdr:from>
    <xdr:ext cx="534377" cy="259045"/>
    <xdr:sp macro="" textlink="">
      <xdr:nvSpPr>
        <xdr:cNvPr id="375" name="テキスト ボックス 374"/>
        <xdr:cNvSpPr txBox="1"/>
      </xdr:nvSpPr>
      <xdr:spPr>
        <a:xfrm>
          <a:off x="9372111" y="98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70744</xdr:rowOff>
    </xdr:from>
    <xdr:to>
      <xdr:col>46</xdr:col>
      <xdr:colOff>38100</xdr:colOff>
      <xdr:row>59</xdr:row>
      <xdr:rowOff>894</xdr:rowOff>
    </xdr:to>
    <xdr:sp macro="" textlink="">
      <xdr:nvSpPr>
        <xdr:cNvPr id="376" name="楕円 375"/>
        <xdr:cNvSpPr/>
      </xdr:nvSpPr>
      <xdr:spPr>
        <a:xfrm>
          <a:off x="8699500" y="1001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17421</xdr:rowOff>
    </xdr:from>
    <xdr:ext cx="599010" cy="259045"/>
    <xdr:sp macro="" textlink="">
      <xdr:nvSpPr>
        <xdr:cNvPr id="377" name="テキスト ボックス 376"/>
        <xdr:cNvSpPr txBox="1"/>
      </xdr:nvSpPr>
      <xdr:spPr>
        <a:xfrm>
          <a:off x="8450795" y="979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76418</xdr:rowOff>
    </xdr:from>
    <xdr:to>
      <xdr:col>41</xdr:col>
      <xdr:colOff>101600</xdr:colOff>
      <xdr:row>59</xdr:row>
      <xdr:rowOff>6568</xdr:rowOff>
    </xdr:to>
    <xdr:sp macro="" textlink="">
      <xdr:nvSpPr>
        <xdr:cNvPr id="378" name="楕円 377"/>
        <xdr:cNvSpPr/>
      </xdr:nvSpPr>
      <xdr:spPr>
        <a:xfrm>
          <a:off x="7810500" y="100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23095</xdr:rowOff>
    </xdr:from>
    <xdr:ext cx="599010" cy="259045"/>
    <xdr:sp macro="" textlink="">
      <xdr:nvSpPr>
        <xdr:cNvPr id="379" name="テキスト ボックス 378"/>
        <xdr:cNvSpPr txBox="1"/>
      </xdr:nvSpPr>
      <xdr:spPr>
        <a:xfrm>
          <a:off x="7561795" y="979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87299</xdr:rowOff>
    </xdr:from>
    <xdr:to>
      <xdr:col>36</xdr:col>
      <xdr:colOff>165100</xdr:colOff>
      <xdr:row>59</xdr:row>
      <xdr:rowOff>17449</xdr:rowOff>
    </xdr:to>
    <xdr:sp macro="" textlink="">
      <xdr:nvSpPr>
        <xdr:cNvPr id="380" name="楕円 379"/>
        <xdr:cNvSpPr/>
      </xdr:nvSpPr>
      <xdr:spPr>
        <a:xfrm>
          <a:off x="6921500" y="100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33976</xdr:rowOff>
    </xdr:from>
    <xdr:ext cx="599010" cy="259045"/>
    <xdr:sp macro="" textlink="">
      <xdr:nvSpPr>
        <xdr:cNvPr id="381" name="テキスト ボックス 380"/>
        <xdr:cNvSpPr txBox="1"/>
      </xdr:nvSpPr>
      <xdr:spPr>
        <a:xfrm>
          <a:off x="6672795" y="980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25462</xdr:rowOff>
    </xdr:from>
    <xdr:to>
      <xdr:col>55</xdr:col>
      <xdr:colOff>0</xdr:colOff>
      <xdr:row>79</xdr:row>
      <xdr:rowOff>32387</xdr:rowOff>
    </xdr:to>
    <xdr:cxnSp macro="">
      <xdr:nvCxnSpPr>
        <xdr:cNvPr id="410" name="直線コネクタ 409"/>
        <xdr:cNvCxnSpPr/>
      </xdr:nvCxnSpPr>
      <xdr:spPr>
        <a:xfrm flipV="1">
          <a:off x="9639300" y="13570012"/>
          <a:ext cx="838200" cy="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30201</xdr:rowOff>
    </xdr:from>
    <xdr:to>
      <xdr:col>50</xdr:col>
      <xdr:colOff>114300</xdr:colOff>
      <xdr:row>79</xdr:row>
      <xdr:rowOff>32387</xdr:rowOff>
    </xdr:to>
    <xdr:cxnSp macro="">
      <xdr:nvCxnSpPr>
        <xdr:cNvPr id="413" name="直線コネクタ 412"/>
        <xdr:cNvCxnSpPr/>
      </xdr:nvCxnSpPr>
      <xdr:spPr>
        <a:xfrm>
          <a:off x="8750300" y="13574751"/>
          <a:ext cx="8890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27265</xdr:rowOff>
    </xdr:from>
    <xdr:to>
      <xdr:col>45</xdr:col>
      <xdr:colOff>177800</xdr:colOff>
      <xdr:row>79</xdr:row>
      <xdr:rowOff>30201</xdr:rowOff>
    </xdr:to>
    <xdr:cxnSp macro="">
      <xdr:nvCxnSpPr>
        <xdr:cNvPr id="416" name="直線コネクタ 415"/>
        <xdr:cNvCxnSpPr/>
      </xdr:nvCxnSpPr>
      <xdr:spPr>
        <a:xfrm>
          <a:off x="7861300" y="13571815"/>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23816</xdr:rowOff>
    </xdr:from>
    <xdr:to>
      <xdr:col>41</xdr:col>
      <xdr:colOff>50800</xdr:colOff>
      <xdr:row>79</xdr:row>
      <xdr:rowOff>27265</xdr:rowOff>
    </xdr:to>
    <xdr:cxnSp macro="">
      <xdr:nvCxnSpPr>
        <xdr:cNvPr id="419" name="直線コネクタ 418"/>
        <xdr:cNvCxnSpPr/>
      </xdr:nvCxnSpPr>
      <xdr:spPr>
        <a:xfrm>
          <a:off x="6972300" y="13568366"/>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146112</xdr:rowOff>
    </xdr:from>
    <xdr:to>
      <xdr:col>55</xdr:col>
      <xdr:colOff>50800</xdr:colOff>
      <xdr:row>79</xdr:row>
      <xdr:rowOff>76262</xdr:rowOff>
    </xdr:to>
    <xdr:sp macro="" textlink="">
      <xdr:nvSpPr>
        <xdr:cNvPr id="429" name="楕円 428"/>
        <xdr:cNvSpPr/>
      </xdr:nvSpPr>
      <xdr:spPr>
        <a:xfrm>
          <a:off x="10426700" y="135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30" name="普通建設事業費 （ うち新規整備　）該当値テキスト"/>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153037</xdr:rowOff>
    </xdr:from>
    <xdr:to>
      <xdr:col>50</xdr:col>
      <xdr:colOff>165100</xdr:colOff>
      <xdr:row>79</xdr:row>
      <xdr:rowOff>83187</xdr:rowOff>
    </xdr:to>
    <xdr:sp macro="" textlink="">
      <xdr:nvSpPr>
        <xdr:cNvPr id="431" name="楕円 430"/>
        <xdr:cNvSpPr/>
      </xdr:nvSpPr>
      <xdr:spPr>
        <a:xfrm>
          <a:off x="9588500" y="135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74314</xdr:rowOff>
    </xdr:from>
    <xdr:ext cx="534377" cy="259045"/>
    <xdr:sp macro="" textlink="">
      <xdr:nvSpPr>
        <xdr:cNvPr id="432" name="テキスト ボックス 431"/>
        <xdr:cNvSpPr txBox="1"/>
      </xdr:nvSpPr>
      <xdr:spPr>
        <a:xfrm>
          <a:off x="9372111" y="136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150851</xdr:rowOff>
    </xdr:from>
    <xdr:to>
      <xdr:col>46</xdr:col>
      <xdr:colOff>38100</xdr:colOff>
      <xdr:row>79</xdr:row>
      <xdr:rowOff>81001</xdr:rowOff>
    </xdr:to>
    <xdr:sp macro="" textlink="">
      <xdr:nvSpPr>
        <xdr:cNvPr id="433" name="楕円 432"/>
        <xdr:cNvSpPr/>
      </xdr:nvSpPr>
      <xdr:spPr>
        <a:xfrm>
          <a:off x="86995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72128</xdr:rowOff>
    </xdr:from>
    <xdr:ext cx="534377" cy="259045"/>
    <xdr:sp macro="" textlink="">
      <xdr:nvSpPr>
        <xdr:cNvPr id="434" name="テキスト ボックス 433"/>
        <xdr:cNvSpPr txBox="1"/>
      </xdr:nvSpPr>
      <xdr:spPr>
        <a:xfrm>
          <a:off x="8483111" y="136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147915</xdr:rowOff>
    </xdr:from>
    <xdr:to>
      <xdr:col>41</xdr:col>
      <xdr:colOff>101600</xdr:colOff>
      <xdr:row>79</xdr:row>
      <xdr:rowOff>78065</xdr:rowOff>
    </xdr:to>
    <xdr:sp macro="" textlink="">
      <xdr:nvSpPr>
        <xdr:cNvPr id="435" name="楕円 434"/>
        <xdr:cNvSpPr/>
      </xdr:nvSpPr>
      <xdr:spPr>
        <a:xfrm>
          <a:off x="7810500" y="135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69192</xdr:rowOff>
    </xdr:from>
    <xdr:ext cx="534377" cy="259045"/>
    <xdr:sp macro="" textlink="">
      <xdr:nvSpPr>
        <xdr:cNvPr id="436" name="テキスト ボックス 435"/>
        <xdr:cNvSpPr txBox="1"/>
      </xdr:nvSpPr>
      <xdr:spPr>
        <a:xfrm>
          <a:off x="7594111" y="1361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144466</xdr:rowOff>
    </xdr:from>
    <xdr:to>
      <xdr:col>36</xdr:col>
      <xdr:colOff>165100</xdr:colOff>
      <xdr:row>79</xdr:row>
      <xdr:rowOff>74616</xdr:rowOff>
    </xdr:to>
    <xdr:sp macro="" textlink="">
      <xdr:nvSpPr>
        <xdr:cNvPr id="437" name="楕円 436"/>
        <xdr:cNvSpPr/>
      </xdr:nvSpPr>
      <xdr:spPr>
        <a:xfrm>
          <a:off x="6921500" y="135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65743</xdr:rowOff>
    </xdr:from>
    <xdr:ext cx="534377" cy="259045"/>
    <xdr:sp macro="" textlink="">
      <xdr:nvSpPr>
        <xdr:cNvPr id="438" name="テキスト ボックス 437"/>
        <xdr:cNvSpPr txBox="1"/>
      </xdr:nvSpPr>
      <xdr:spPr>
        <a:xfrm>
          <a:off x="6705111" y="1361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41613</xdr:rowOff>
    </xdr:from>
    <xdr:to>
      <xdr:col>55</xdr:col>
      <xdr:colOff>0</xdr:colOff>
      <xdr:row>95</xdr:row>
      <xdr:rowOff>85860</xdr:rowOff>
    </xdr:to>
    <xdr:cxnSp macro="">
      <xdr:nvCxnSpPr>
        <xdr:cNvPr id="465" name="直線コネクタ 464"/>
        <xdr:cNvCxnSpPr/>
      </xdr:nvCxnSpPr>
      <xdr:spPr>
        <a:xfrm flipV="1">
          <a:off x="9639300" y="16329363"/>
          <a:ext cx="8382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85860</xdr:rowOff>
    </xdr:from>
    <xdr:to>
      <xdr:col>50</xdr:col>
      <xdr:colOff>114300</xdr:colOff>
      <xdr:row>95</xdr:row>
      <xdr:rowOff>157119</xdr:rowOff>
    </xdr:to>
    <xdr:cxnSp macro="">
      <xdr:nvCxnSpPr>
        <xdr:cNvPr id="468" name="直線コネクタ 467"/>
        <xdr:cNvCxnSpPr/>
      </xdr:nvCxnSpPr>
      <xdr:spPr>
        <a:xfrm flipV="1">
          <a:off x="8750300" y="16373610"/>
          <a:ext cx="889000" cy="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70" name="テキスト ボックス 469"/>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119218</xdr:rowOff>
    </xdr:from>
    <xdr:to>
      <xdr:col>45</xdr:col>
      <xdr:colOff>177800</xdr:colOff>
      <xdr:row>95</xdr:row>
      <xdr:rowOff>157119</xdr:rowOff>
    </xdr:to>
    <xdr:cxnSp macro="">
      <xdr:nvCxnSpPr>
        <xdr:cNvPr id="471" name="直線コネクタ 470"/>
        <xdr:cNvCxnSpPr/>
      </xdr:nvCxnSpPr>
      <xdr:spPr>
        <a:xfrm>
          <a:off x="7861300" y="16406968"/>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109326</xdr:rowOff>
    </xdr:from>
    <xdr:ext cx="534377" cy="259045"/>
    <xdr:sp macro="" textlink="">
      <xdr:nvSpPr>
        <xdr:cNvPr id="473" name="テキスト ボックス 472"/>
        <xdr:cNvSpPr txBox="1"/>
      </xdr:nvSpPr>
      <xdr:spPr>
        <a:xfrm>
          <a:off x="8483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89069</xdr:rowOff>
    </xdr:from>
    <xdr:to>
      <xdr:col>41</xdr:col>
      <xdr:colOff>50800</xdr:colOff>
      <xdr:row>95</xdr:row>
      <xdr:rowOff>119218</xdr:rowOff>
    </xdr:to>
    <xdr:cxnSp macro="">
      <xdr:nvCxnSpPr>
        <xdr:cNvPr id="474" name="直線コネクタ 473"/>
        <xdr:cNvCxnSpPr/>
      </xdr:nvCxnSpPr>
      <xdr:spPr>
        <a:xfrm>
          <a:off x="6972300" y="16376819"/>
          <a:ext cx="8890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6" name="テキスト ボックス 475"/>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133109</xdr:rowOff>
    </xdr:from>
    <xdr:ext cx="534377" cy="259045"/>
    <xdr:sp macro="" textlink="">
      <xdr:nvSpPr>
        <xdr:cNvPr id="478" name="テキスト ボックス 477"/>
        <xdr:cNvSpPr txBox="1"/>
      </xdr:nvSpPr>
      <xdr:spPr>
        <a:xfrm>
          <a:off x="6705111" y="167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162263</xdr:rowOff>
    </xdr:from>
    <xdr:to>
      <xdr:col>55</xdr:col>
      <xdr:colOff>50800</xdr:colOff>
      <xdr:row>95</xdr:row>
      <xdr:rowOff>92413</xdr:rowOff>
    </xdr:to>
    <xdr:sp macro="" textlink="">
      <xdr:nvSpPr>
        <xdr:cNvPr id="484" name="楕円 483"/>
        <xdr:cNvSpPr/>
      </xdr:nvSpPr>
      <xdr:spPr>
        <a:xfrm>
          <a:off x="10426700" y="162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13690</xdr:rowOff>
    </xdr:from>
    <xdr:ext cx="534377" cy="259045"/>
    <xdr:sp macro="" textlink="">
      <xdr:nvSpPr>
        <xdr:cNvPr id="485" name="普通建設事業費 （ うち更新整備　）該当値テキスト"/>
        <xdr:cNvSpPr txBox="1"/>
      </xdr:nvSpPr>
      <xdr:spPr>
        <a:xfrm>
          <a:off x="10528300" y="161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35060</xdr:rowOff>
    </xdr:from>
    <xdr:to>
      <xdr:col>50</xdr:col>
      <xdr:colOff>165100</xdr:colOff>
      <xdr:row>95</xdr:row>
      <xdr:rowOff>136660</xdr:rowOff>
    </xdr:to>
    <xdr:sp macro="" textlink="">
      <xdr:nvSpPr>
        <xdr:cNvPr id="486" name="楕円 485"/>
        <xdr:cNvSpPr/>
      </xdr:nvSpPr>
      <xdr:spPr>
        <a:xfrm>
          <a:off x="9588500" y="1632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153187</xdr:rowOff>
    </xdr:from>
    <xdr:ext cx="534377" cy="259045"/>
    <xdr:sp macro="" textlink="">
      <xdr:nvSpPr>
        <xdr:cNvPr id="487" name="テキスト ボックス 486"/>
        <xdr:cNvSpPr txBox="1"/>
      </xdr:nvSpPr>
      <xdr:spPr>
        <a:xfrm>
          <a:off x="9372111" y="1609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106319</xdr:rowOff>
    </xdr:from>
    <xdr:to>
      <xdr:col>46</xdr:col>
      <xdr:colOff>38100</xdr:colOff>
      <xdr:row>96</xdr:row>
      <xdr:rowOff>36469</xdr:rowOff>
    </xdr:to>
    <xdr:sp macro="" textlink="">
      <xdr:nvSpPr>
        <xdr:cNvPr id="488" name="楕円 487"/>
        <xdr:cNvSpPr/>
      </xdr:nvSpPr>
      <xdr:spPr>
        <a:xfrm>
          <a:off x="8699500" y="1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52996</xdr:rowOff>
    </xdr:from>
    <xdr:ext cx="534377" cy="259045"/>
    <xdr:sp macro="" textlink="">
      <xdr:nvSpPr>
        <xdr:cNvPr id="489" name="テキスト ボックス 488"/>
        <xdr:cNvSpPr txBox="1"/>
      </xdr:nvSpPr>
      <xdr:spPr>
        <a:xfrm>
          <a:off x="8483111" y="1616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68418</xdr:rowOff>
    </xdr:from>
    <xdr:to>
      <xdr:col>41</xdr:col>
      <xdr:colOff>101600</xdr:colOff>
      <xdr:row>95</xdr:row>
      <xdr:rowOff>170018</xdr:rowOff>
    </xdr:to>
    <xdr:sp macro="" textlink="">
      <xdr:nvSpPr>
        <xdr:cNvPr id="490" name="楕円 489"/>
        <xdr:cNvSpPr/>
      </xdr:nvSpPr>
      <xdr:spPr>
        <a:xfrm>
          <a:off x="7810500" y="1635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15095</xdr:rowOff>
    </xdr:from>
    <xdr:ext cx="534377" cy="259045"/>
    <xdr:sp macro="" textlink="">
      <xdr:nvSpPr>
        <xdr:cNvPr id="491" name="テキスト ボックス 490"/>
        <xdr:cNvSpPr txBox="1"/>
      </xdr:nvSpPr>
      <xdr:spPr>
        <a:xfrm>
          <a:off x="7594111" y="161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38269</xdr:rowOff>
    </xdr:from>
    <xdr:to>
      <xdr:col>36</xdr:col>
      <xdr:colOff>165100</xdr:colOff>
      <xdr:row>95</xdr:row>
      <xdr:rowOff>139869</xdr:rowOff>
    </xdr:to>
    <xdr:sp macro="" textlink="">
      <xdr:nvSpPr>
        <xdr:cNvPr id="492" name="楕円 491"/>
        <xdr:cNvSpPr/>
      </xdr:nvSpPr>
      <xdr:spPr>
        <a:xfrm>
          <a:off x="6921500" y="163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156396</xdr:rowOff>
    </xdr:from>
    <xdr:ext cx="534377" cy="259045"/>
    <xdr:sp macro="" textlink="">
      <xdr:nvSpPr>
        <xdr:cNvPr id="493" name="テキスト ボックス 492"/>
        <xdr:cNvSpPr txBox="1"/>
      </xdr:nvSpPr>
      <xdr:spPr>
        <a:xfrm>
          <a:off x="6705111" y="161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40476</xdr:rowOff>
    </xdr:from>
    <xdr:to>
      <xdr:col>85</xdr:col>
      <xdr:colOff>127000</xdr:colOff>
      <xdr:row>39</xdr:row>
      <xdr:rowOff>40773</xdr:rowOff>
    </xdr:to>
    <xdr:cxnSp macro="">
      <xdr:nvCxnSpPr>
        <xdr:cNvPr id="522" name="直線コネクタ 521"/>
        <xdr:cNvCxnSpPr/>
      </xdr:nvCxnSpPr>
      <xdr:spPr>
        <a:xfrm flipV="1">
          <a:off x="15481300" y="6727026"/>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40773</xdr:rowOff>
    </xdr:from>
    <xdr:to>
      <xdr:col>81</xdr:col>
      <xdr:colOff>50800</xdr:colOff>
      <xdr:row>39</xdr:row>
      <xdr:rowOff>42410</xdr:rowOff>
    </xdr:to>
    <xdr:cxnSp macro="">
      <xdr:nvCxnSpPr>
        <xdr:cNvPr id="525" name="直線コネクタ 524"/>
        <xdr:cNvCxnSpPr/>
      </xdr:nvCxnSpPr>
      <xdr:spPr>
        <a:xfrm flipV="1">
          <a:off x="14592300" y="6727323"/>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38314</xdr:rowOff>
    </xdr:from>
    <xdr:to>
      <xdr:col>76</xdr:col>
      <xdr:colOff>114300</xdr:colOff>
      <xdr:row>39</xdr:row>
      <xdr:rowOff>42410</xdr:rowOff>
    </xdr:to>
    <xdr:cxnSp macro="">
      <xdr:nvCxnSpPr>
        <xdr:cNvPr id="528" name="直線コネクタ 527"/>
        <xdr:cNvCxnSpPr/>
      </xdr:nvCxnSpPr>
      <xdr:spPr>
        <a:xfrm>
          <a:off x="13703300" y="6724864"/>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33290</xdr:rowOff>
    </xdr:from>
    <xdr:to>
      <xdr:col>71</xdr:col>
      <xdr:colOff>177800</xdr:colOff>
      <xdr:row>39</xdr:row>
      <xdr:rowOff>38314</xdr:rowOff>
    </xdr:to>
    <xdr:cxnSp macro="">
      <xdr:nvCxnSpPr>
        <xdr:cNvPr id="531" name="直線コネクタ 530"/>
        <xdr:cNvCxnSpPr/>
      </xdr:nvCxnSpPr>
      <xdr:spPr>
        <a:xfrm>
          <a:off x="12814300" y="6719840"/>
          <a:ext cx="889000" cy="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82304</xdr:rowOff>
    </xdr:from>
    <xdr:ext cx="469744" cy="259045"/>
    <xdr:sp macro="" textlink="">
      <xdr:nvSpPr>
        <xdr:cNvPr id="533" name="テキスト ボックス 532"/>
        <xdr:cNvSpPr txBox="1"/>
      </xdr:nvSpPr>
      <xdr:spPr>
        <a:xfrm>
          <a:off x="13468428" y="676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81664</xdr:rowOff>
    </xdr:from>
    <xdr:ext cx="469744" cy="259045"/>
    <xdr:sp macro="" textlink="">
      <xdr:nvSpPr>
        <xdr:cNvPr id="535" name="テキスト ボックス 534"/>
        <xdr:cNvSpPr txBox="1"/>
      </xdr:nvSpPr>
      <xdr:spPr>
        <a:xfrm>
          <a:off x="12579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161126</xdr:rowOff>
    </xdr:from>
    <xdr:to>
      <xdr:col>85</xdr:col>
      <xdr:colOff>177800</xdr:colOff>
      <xdr:row>39</xdr:row>
      <xdr:rowOff>91276</xdr:rowOff>
    </xdr:to>
    <xdr:sp macro="" textlink="">
      <xdr:nvSpPr>
        <xdr:cNvPr id="541" name="楕円 540"/>
        <xdr:cNvSpPr/>
      </xdr:nvSpPr>
      <xdr:spPr>
        <a:xfrm>
          <a:off x="16268700" y="66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469744" cy="259045"/>
    <xdr:sp macro="" textlink="">
      <xdr:nvSpPr>
        <xdr:cNvPr id="542" name="災害復旧事業費該当値テキスト"/>
        <xdr:cNvSpPr txBox="1"/>
      </xdr:nvSpPr>
      <xdr:spPr>
        <a:xfrm>
          <a:off x="16370300" y="66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161423</xdr:rowOff>
    </xdr:from>
    <xdr:to>
      <xdr:col>81</xdr:col>
      <xdr:colOff>101600</xdr:colOff>
      <xdr:row>39</xdr:row>
      <xdr:rowOff>91573</xdr:rowOff>
    </xdr:to>
    <xdr:sp macro="" textlink="">
      <xdr:nvSpPr>
        <xdr:cNvPr id="543" name="楕円 542"/>
        <xdr:cNvSpPr/>
      </xdr:nvSpPr>
      <xdr:spPr>
        <a:xfrm>
          <a:off x="15430500" y="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82700</xdr:rowOff>
    </xdr:from>
    <xdr:ext cx="469744" cy="259045"/>
    <xdr:sp macro="" textlink="">
      <xdr:nvSpPr>
        <xdr:cNvPr id="544" name="テキスト ボックス 543"/>
        <xdr:cNvSpPr txBox="1"/>
      </xdr:nvSpPr>
      <xdr:spPr>
        <a:xfrm>
          <a:off x="15246428" y="676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163060</xdr:rowOff>
    </xdr:from>
    <xdr:to>
      <xdr:col>76</xdr:col>
      <xdr:colOff>165100</xdr:colOff>
      <xdr:row>39</xdr:row>
      <xdr:rowOff>93210</xdr:rowOff>
    </xdr:to>
    <xdr:sp macro="" textlink="">
      <xdr:nvSpPr>
        <xdr:cNvPr id="545" name="楕円 544"/>
        <xdr:cNvSpPr/>
      </xdr:nvSpPr>
      <xdr:spPr>
        <a:xfrm>
          <a:off x="14541500" y="6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84337</xdr:rowOff>
    </xdr:from>
    <xdr:ext cx="469744" cy="259045"/>
    <xdr:sp macro="" textlink="">
      <xdr:nvSpPr>
        <xdr:cNvPr id="546" name="テキスト ボックス 545"/>
        <xdr:cNvSpPr txBox="1"/>
      </xdr:nvSpPr>
      <xdr:spPr>
        <a:xfrm>
          <a:off x="14357428" y="6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158964</xdr:rowOff>
    </xdr:from>
    <xdr:to>
      <xdr:col>72</xdr:col>
      <xdr:colOff>38100</xdr:colOff>
      <xdr:row>39</xdr:row>
      <xdr:rowOff>89114</xdr:rowOff>
    </xdr:to>
    <xdr:sp macro="" textlink="">
      <xdr:nvSpPr>
        <xdr:cNvPr id="547" name="楕円 546"/>
        <xdr:cNvSpPr/>
      </xdr:nvSpPr>
      <xdr:spPr>
        <a:xfrm>
          <a:off x="13652500" y="66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105641</xdr:rowOff>
    </xdr:from>
    <xdr:ext cx="469744" cy="259045"/>
    <xdr:sp macro="" textlink="">
      <xdr:nvSpPr>
        <xdr:cNvPr id="548" name="テキスト ボックス 547"/>
        <xdr:cNvSpPr txBox="1"/>
      </xdr:nvSpPr>
      <xdr:spPr>
        <a:xfrm>
          <a:off x="13468428" y="644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153940</xdr:rowOff>
    </xdr:from>
    <xdr:to>
      <xdr:col>67</xdr:col>
      <xdr:colOff>101600</xdr:colOff>
      <xdr:row>39</xdr:row>
      <xdr:rowOff>84090</xdr:rowOff>
    </xdr:to>
    <xdr:sp macro="" textlink="">
      <xdr:nvSpPr>
        <xdr:cNvPr id="549" name="楕円 548"/>
        <xdr:cNvSpPr/>
      </xdr:nvSpPr>
      <xdr:spPr>
        <a:xfrm>
          <a:off x="12763500" y="666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100618</xdr:rowOff>
    </xdr:from>
    <xdr:ext cx="469744" cy="259045"/>
    <xdr:sp macro="" textlink="">
      <xdr:nvSpPr>
        <xdr:cNvPr id="550" name="テキスト ボックス 549"/>
        <xdr:cNvSpPr txBox="1"/>
      </xdr:nvSpPr>
      <xdr:spPr>
        <a:xfrm>
          <a:off x="12579428" y="644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43438</xdr:rowOff>
    </xdr:from>
    <xdr:to>
      <xdr:col>85</xdr:col>
      <xdr:colOff>127000</xdr:colOff>
      <xdr:row>72</xdr:row>
      <xdr:rowOff>85021</xdr:rowOff>
    </xdr:to>
    <xdr:cxnSp macro="">
      <xdr:nvCxnSpPr>
        <xdr:cNvPr id="630" name="直線コネクタ 629"/>
        <xdr:cNvCxnSpPr/>
      </xdr:nvCxnSpPr>
      <xdr:spPr>
        <a:xfrm>
          <a:off x="15481300" y="12387838"/>
          <a:ext cx="83820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1" name="公債費平均値テキスト"/>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88015</xdr:rowOff>
    </xdr:from>
    <xdr:to>
      <xdr:col>81</xdr:col>
      <xdr:colOff>50800</xdr:colOff>
      <xdr:row>72</xdr:row>
      <xdr:rowOff>43438</xdr:rowOff>
    </xdr:to>
    <xdr:cxnSp macro="">
      <xdr:nvCxnSpPr>
        <xdr:cNvPr id="633" name="直線コネクタ 632"/>
        <xdr:cNvCxnSpPr/>
      </xdr:nvCxnSpPr>
      <xdr:spPr>
        <a:xfrm>
          <a:off x="14592300" y="11918065"/>
          <a:ext cx="889000" cy="4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5" name="テキスト ボックス 634"/>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88015</xdr:rowOff>
    </xdr:from>
    <xdr:to>
      <xdr:col>76</xdr:col>
      <xdr:colOff>114300</xdr:colOff>
      <xdr:row>74</xdr:row>
      <xdr:rowOff>104746</xdr:rowOff>
    </xdr:to>
    <xdr:cxnSp macro="">
      <xdr:nvCxnSpPr>
        <xdr:cNvPr id="636" name="直線コネクタ 635"/>
        <xdr:cNvCxnSpPr/>
      </xdr:nvCxnSpPr>
      <xdr:spPr>
        <a:xfrm flipV="1">
          <a:off x="13703300" y="11918065"/>
          <a:ext cx="889000" cy="87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8" name="テキスト ボックス 637"/>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60049</xdr:rowOff>
    </xdr:from>
    <xdr:to>
      <xdr:col>71</xdr:col>
      <xdr:colOff>177800</xdr:colOff>
      <xdr:row>74</xdr:row>
      <xdr:rowOff>104746</xdr:rowOff>
    </xdr:to>
    <xdr:cxnSp macro="">
      <xdr:nvCxnSpPr>
        <xdr:cNvPr id="639" name="直線コネクタ 638"/>
        <xdr:cNvCxnSpPr/>
      </xdr:nvCxnSpPr>
      <xdr:spPr>
        <a:xfrm>
          <a:off x="12814300" y="12747349"/>
          <a:ext cx="889000" cy="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3" name="テキスト ボックス 642"/>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34221</xdr:rowOff>
    </xdr:from>
    <xdr:to>
      <xdr:col>85</xdr:col>
      <xdr:colOff>177800</xdr:colOff>
      <xdr:row>72</xdr:row>
      <xdr:rowOff>135821</xdr:rowOff>
    </xdr:to>
    <xdr:sp macro="" textlink="">
      <xdr:nvSpPr>
        <xdr:cNvPr id="649" name="楕円 648"/>
        <xdr:cNvSpPr/>
      </xdr:nvSpPr>
      <xdr:spPr>
        <a:xfrm>
          <a:off x="16268700" y="123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57098</xdr:rowOff>
    </xdr:from>
    <xdr:ext cx="599010" cy="259045"/>
    <xdr:sp macro="" textlink="">
      <xdr:nvSpPr>
        <xdr:cNvPr id="650" name="公債費該当値テキスト"/>
        <xdr:cNvSpPr txBox="1"/>
      </xdr:nvSpPr>
      <xdr:spPr>
        <a:xfrm>
          <a:off x="16370300" y="122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164088</xdr:rowOff>
    </xdr:from>
    <xdr:to>
      <xdr:col>81</xdr:col>
      <xdr:colOff>101600</xdr:colOff>
      <xdr:row>72</xdr:row>
      <xdr:rowOff>94238</xdr:rowOff>
    </xdr:to>
    <xdr:sp macro="" textlink="">
      <xdr:nvSpPr>
        <xdr:cNvPr id="651" name="楕円 650"/>
        <xdr:cNvSpPr/>
      </xdr:nvSpPr>
      <xdr:spPr>
        <a:xfrm>
          <a:off x="15430500" y="1233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110765</xdr:rowOff>
    </xdr:from>
    <xdr:ext cx="599010" cy="259045"/>
    <xdr:sp macro="" textlink="">
      <xdr:nvSpPr>
        <xdr:cNvPr id="652" name="テキスト ボックス 651"/>
        <xdr:cNvSpPr txBox="1"/>
      </xdr:nvSpPr>
      <xdr:spPr>
        <a:xfrm>
          <a:off x="15181795" y="1211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37215</xdr:rowOff>
    </xdr:from>
    <xdr:to>
      <xdr:col>76</xdr:col>
      <xdr:colOff>165100</xdr:colOff>
      <xdr:row>69</xdr:row>
      <xdr:rowOff>138815</xdr:rowOff>
    </xdr:to>
    <xdr:sp macro="" textlink="">
      <xdr:nvSpPr>
        <xdr:cNvPr id="653" name="楕円 652"/>
        <xdr:cNvSpPr/>
      </xdr:nvSpPr>
      <xdr:spPr>
        <a:xfrm>
          <a:off x="14541500" y="11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67</xdr:row>
      <xdr:rowOff>155342</xdr:rowOff>
    </xdr:from>
    <xdr:ext cx="599010" cy="259045"/>
    <xdr:sp macro="" textlink="">
      <xdr:nvSpPr>
        <xdr:cNvPr id="654" name="テキスト ボックス 653"/>
        <xdr:cNvSpPr txBox="1"/>
      </xdr:nvSpPr>
      <xdr:spPr>
        <a:xfrm>
          <a:off x="14292795" y="1164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53946</xdr:rowOff>
    </xdr:from>
    <xdr:to>
      <xdr:col>72</xdr:col>
      <xdr:colOff>38100</xdr:colOff>
      <xdr:row>74</xdr:row>
      <xdr:rowOff>155546</xdr:rowOff>
    </xdr:to>
    <xdr:sp macro="" textlink="">
      <xdr:nvSpPr>
        <xdr:cNvPr id="655" name="楕円 654"/>
        <xdr:cNvSpPr/>
      </xdr:nvSpPr>
      <xdr:spPr>
        <a:xfrm>
          <a:off x="13652500" y="127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623</xdr:rowOff>
    </xdr:from>
    <xdr:ext cx="534377" cy="259045"/>
    <xdr:sp macro="" textlink="">
      <xdr:nvSpPr>
        <xdr:cNvPr id="656" name="テキスト ボックス 655"/>
        <xdr:cNvSpPr txBox="1"/>
      </xdr:nvSpPr>
      <xdr:spPr>
        <a:xfrm>
          <a:off x="13436111" y="125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9249</xdr:rowOff>
    </xdr:from>
    <xdr:to>
      <xdr:col>67</xdr:col>
      <xdr:colOff>101600</xdr:colOff>
      <xdr:row>74</xdr:row>
      <xdr:rowOff>110849</xdr:rowOff>
    </xdr:to>
    <xdr:sp macro="" textlink="">
      <xdr:nvSpPr>
        <xdr:cNvPr id="657" name="楕円 656"/>
        <xdr:cNvSpPr/>
      </xdr:nvSpPr>
      <xdr:spPr>
        <a:xfrm>
          <a:off x="12763500" y="1269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127376</xdr:rowOff>
    </xdr:from>
    <xdr:ext cx="534377" cy="259045"/>
    <xdr:sp macro="" textlink="">
      <xdr:nvSpPr>
        <xdr:cNvPr id="658" name="テキスト ボックス 657"/>
        <xdr:cNvSpPr txBox="1"/>
      </xdr:nvSpPr>
      <xdr:spPr>
        <a:xfrm>
          <a:off x="12547111" y="124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141202</xdr:rowOff>
    </xdr:from>
    <xdr:to>
      <xdr:col>85</xdr:col>
      <xdr:colOff>127000</xdr:colOff>
      <xdr:row>98</xdr:row>
      <xdr:rowOff>148870</xdr:rowOff>
    </xdr:to>
    <xdr:cxnSp macro="">
      <xdr:nvCxnSpPr>
        <xdr:cNvPr id="687" name="直線コネクタ 686"/>
        <xdr:cNvCxnSpPr/>
      </xdr:nvCxnSpPr>
      <xdr:spPr>
        <a:xfrm>
          <a:off x="15481300" y="16943302"/>
          <a:ext cx="8382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91031</xdr:rowOff>
    </xdr:from>
    <xdr:ext cx="534377" cy="259045"/>
    <xdr:sp macro="" textlink="">
      <xdr:nvSpPr>
        <xdr:cNvPr id="688" name="積立金平均値テキスト"/>
        <xdr:cNvSpPr txBox="1"/>
      </xdr:nvSpPr>
      <xdr:spPr>
        <a:xfrm>
          <a:off x="16370300" y="1689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137308</xdr:rowOff>
    </xdr:from>
    <xdr:to>
      <xdr:col>81</xdr:col>
      <xdr:colOff>50800</xdr:colOff>
      <xdr:row>98</xdr:row>
      <xdr:rowOff>141202</xdr:rowOff>
    </xdr:to>
    <xdr:cxnSp macro="">
      <xdr:nvCxnSpPr>
        <xdr:cNvPr id="690" name="直線コネクタ 689"/>
        <xdr:cNvCxnSpPr/>
      </xdr:nvCxnSpPr>
      <xdr:spPr>
        <a:xfrm>
          <a:off x="14592300" y="16939408"/>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2" name="テキスト ボックス 691"/>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96162</xdr:rowOff>
    </xdr:from>
    <xdr:to>
      <xdr:col>76</xdr:col>
      <xdr:colOff>114300</xdr:colOff>
      <xdr:row>98</xdr:row>
      <xdr:rowOff>137308</xdr:rowOff>
    </xdr:to>
    <xdr:cxnSp macro="">
      <xdr:nvCxnSpPr>
        <xdr:cNvPr id="693" name="直線コネクタ 692"/>
        <xdr:cNvCxnSpPr/>
      </xdr:nvCxnSpPr>
      <xdr:spPr>
        <a:xfrm>
          <a:off x="13703300" y="16898262"/>
          <a:ext cx="889000" cy="4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93162</xdr:rowOff>
    </xdr:from>
    <xdr:to>
      <xdr:col>71</xdr:col>
      <xdr:colOff>177800</xdr:colOff>
      <xdr:row>98</xdr:row>
      <xdr:rowOff>96162</xdr:rowOff>
    </xdr:to>
    <xdr:cxnSp macro="">
      <xdr:nvCxnSpPr>
        <xdr:cNvPr id="696" name="直線コネクタ 695"/>
        <xdr:cNvCxnSpPr/>
      </xdr:nvCxnSpPr>
      <xdr:spPr>
        <a:xfrm>
          <a:off x="12814300" y="16895262"/>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57551</xdr:rowOff>
    </xdr:from>
    <xdr:ext cx="534377" cy="259045"/>
    <xdr:sp macro="" textlink="">
      <xdr:nvSpPr>
        <xdr:cNvPr id="700" name="テキスト ボックス 699"/>
        <xdr:cNvSpPr txBox="1"/>
      </xdr:nvSpPr>
      <xdr:spPr>
        <a:xfrm>
          <a:off x="12547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98070</xdr:rowOff>
    </xdr:from>
    <xdr:to>
      <xdr:col>85</xdr:col>
      <xdr:colOff>177800</xdr:colOff>
      <xdr:row>99</xdr:row>
      <xdr:rowOff>28220</xdr:rowOff>
    </xdr:to>
    <xdr:sp macro="" textlink="">
      <xdr:nvSpPr>
        <xdr:cNvPr id="706" name="楕円 705"/>
        <xdr:cNvSpPr/>
      </xdr:nvSpPr>
      <xdr:spPr>
        <a:xfrm>
          <a:off x="16268700" y="169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57447</xdr:rowOff>
    </xdr:from>
    <xdr:ext cx="534377" cy="259045"/>
    <xdr:sp macro="" textlink="">
      <xdr:nvSpPr>
        <xdr:cNvPr id="707" name="積立金該当値テキスト"/>
        <xdr:cNvSpPr txBox="1"/>
      </xdr:nvSpPr>
      <xdr:spPr>
        <a:xfrm>
          <a:off x="16370300" y="166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90402</xdr:rowOff>
    </xdr:from>
    <xdr:to>
      <xdr:col>81</xdr:col>
      <xdr:colOff>101600</xdr:colOff>
      <xdr:row>99</xdr:row>
      <xdr:rowOff>20552</xdr:rowOff>
    </xdr:to>
    <xdr:sp macro="" textlink="">
      <xdr:nvSpPr>
        <xdr:cNvPr id="708" name="楕円 707"/>
        <xdr:cNvSpPr/>
      </xdr:nvSpPr>
      <xdr:spPr>
        <a:xfrm>
          <a:off x="15430500" y="168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37079</xdr:rowOff>
    </xdr:from>
    <xdr:ext cx="534377" cy="259045"/>
    <xdr:sp macro="" textlink="">
      <xdr:nvSpPr>
        <xdr:cNvPr id="709" name="テキスト ボックス 708"/>
        <xdr:cNvSpPr txBox="1"/>
      </xdr:nvSpPr>
      <xdr:spPr>
        <a:xfrm>
          <a:off x="15214111" y="166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86508</xdr:rowOff>
    </xdr:from>
    <xdr:to>
      <xdr:col>76</xdr:col>
      <xdr:colOff>165100</xdr:colOff>
      <xdr:row>99</xdr:row>
      <xdr:rowOff>16658</xdr:rowOff>
    </xdr:to>
    <xdr:sp macro="" textlink="">
      <xdr:nvSpPr>
        <xdr:cNvPr id="710" name="楕円 709"/>
        <xdr:cNvSpPr/>
      </xdr:nvSpPr>
      <xdr:spPr>
        <a:xfrm>
          <a:off x="14541500" y="168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33185</xdr:rowOff>
    </xdr:from>
    <xdr:ext cx="534377" cy="259045"/>
    <xdr:sp macro="" textlink="">
      <xdr:nvSpPr>
        <xdr:cNvPr id="711" name="テキスト ボックス 710"/>
        <xdr:cNvSpPr txBox="1"/>
      </xdr:nvSpPr>
      <xdr:spPr>
        <a:xfrm>
          <a:off x="14325111" y="166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45362</xdr:rowOff>
    </xdr:from>
    <xdr:to>
      <xdr:col>72</xdr:col>
      <xdr:colOff>38100</xdr:colOff>
      <xdr:row>98</xdr:row>
      <xdr:rowOff>146962</xdr:rowOff>
    </xdr:to>
    <xdr:sp macro="" textlink="">
      <xdr:nvSpPr>
        <xdr:cNvPr id="712" name="楕円 711"/>
        <xdr:cNvSpPr/>
      </xdr:nvSpPr>
      <xdr:spPr>
        <a:xfrm>
          <a:off x="13652500" y="168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163489</xdr:rowOff>
    </xdr:from>
    <xdr:ext cx="534377" cy="259045"/>
    <xdr:sp macro="" textlink="">
      <xdr:nvSpPr>
        <xdr:cNvPr id="713" name="テキスト ボックス 712"/>
        <xdr:cNvSpPr txBox="1"/>
      </xdr:nvSpPr>
      <xdr:spPr>
        <a:xfrm>
          <a:off x="13436111" y="1662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42362</xdr:rowOff>
    </xdr:from>
    <xdr:to>
      <xdr:col>67</xdr:col>
      <xdr:colOff>101600</xdr:colOff>
      <xdr:row>98</xdr:row>
      <xdr:rowOff>143962</xdr:rowOff>
    </xdr:to>
    <xdr:sp macro="" textlink="">
      <xdr:nvSpPr>
        <xdr:cNvPr id="714" name="楕円 713"/>
        <xdr:cNvSpPr/>
      </xdr:nvSpPr>
      <xdr:spPr>
        <a:xfrm>
          <a:off x="12763500" y="168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160489</xdr:rowOff>
    </xdr:from>
    <xdr:ext cx="534377" cy="259045"/>
    <xdr:sp macro="" textlink="">
      <xdr:nvSpPr>
        <xdr:cNvPr id="715" name="テキスト ボックス 714"/>
        <xdr:cNvSpPr txBox="1"/>
      </xdr:nvSpPr>
      <xdr:spPr>
        <a:xfrm>
          <a:off x="12547111" y="16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66701</xdr:rowOff>
    </xdr:from>
    <xdr:to>
      <xdr:col>111</xdr:col>
      <xdr:colOff>177800</xdr:colOff>
      <xdr:row>39</xdr:row>
      <xdr:rowOff>44450</xdr:rowOff>
    </xdr:to>
    <xdr:cxnSp macro="">
      <xdr:nvCxnSpPr>
        <xdr:cNvPr id="747" name="直線コネクタ 746"/>
        <xdr:cNvCxnSpPr/>
      </xdr:nvCxnSpPr>
      <xdr:spPr>
        <a:xfrm>
          <a:off x="20434300" y="6238901"/>
          <a:ext cx="889000" cy="4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66701</xdr:rowOff>
    </xdr:from>
    <xdr:to>
      <xdr:col>107</xdr:col>
      <xdr:colOff>50800</xdr:colOff>
      <xdr:row>39</xdr:row>
      <xdr:rowOff>44450</xdr:rowOff>
    </xdr:to>
    <xdr:cxnSp macro="">
      <xdr:nvCxnSpPr>
        <xdr:cNvPr id="750" name="直線コネクタ 749"/>
        <xdr:cNvCxnSpPr/>
      </xdr:nvCxnSpPr>
      <xdr:spPr>
        <a:xfrm flipV="1">
          <a:off x="19545300" y="6238901"/>
          <a:ext cx="889000" cy="4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144022</xdr:rowOff>
    </xdr:from>
    <xdr:ext cx="469744" cy="259045"/>
    <xdr:sp macro="" textlink="">
      <xdr:nvSpPr>
        <xdr:cNvPr id="752" name="テキスト ボックス 751"/>
        <xdr:cNvSpPr txBox="1"/>
      </xdr:nvSpPr>
      <xdr:spPr>
        <a:xfrm>
          <a:off x="20199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15901</xdr:rowOff>
    </xdr:from>
    <xdr:to>
      <xdr:col>107</xdr:col>
      <xdr:colOff>101600</xdr:colOff>
      <xdr:row>36</xdr:row>
      <xdr:rowOff>117501</xdr:rowOff>
    </xdr:to>
    <xdr:sp macro="" textlink="">
      <xdr:nvSpPr>
        <xdr:cNvPr id="767" name="楕円 766"/>
        <xdr:cNvSpPr/>
      </xdr:nvSpPr>
      <xdr:spPr>
        <a:xfrm>
          <a:off x="20383500" y="61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134028</xdr:rowOff>
    </xdr:from>
    <xdr:ext cx="534377" cy="259045"/>
    <xdr:sp macro="" textlink="">
      <xdr:nvSpPr>
        <xdr:cNvPr id="768" name="テキスト ボックス 767"/>
        <xdr:cNvSpPr txBox="1"/>
      </xdr:nvSpPr>
      <xdr:spPr>
        <a:xfrm>
          <a:off x="20167111" y="59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37790</xdr:rowOff>
    </xdr:from>
    <xdr:to>
      <xdr:col>116</xdr:col>
      <xdr:colOff>63500</xdr:colOff>
      <xdr:row>58</xdr:row>
      <xdr:rowOff>53243</xdr:rowOff>
    </xdr:to>
    <xdr:cxnSp macro="">
      <xdr:nvCxnSpPr>
        <xdr:cNvPr id="799" name="直線コネクタ 798"/>
        <xdr:cNvCxnSpPr/>
      </xdr:nvCxnSpPr>
      <xdr:spPr>
        <a:xfrm>
          <a:off x="21323300" y="9981890"/>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151495</xdr:rowOff>
    </xdr:from>
    <xdr:to>
      <xdr:col>111</xdr:col>
      <xdr:colOff>177800</xdr:colOff>
      <xdr:row>58</xdr:row>
      <xdr:rowOff>37790</xdr:rowOff>
    </xdr:to>
    <xdr:cxnSp macro="">
      <xdr:nvCxnSpPr>
        <xdr:cNvPr id="802" name="直線コネクタ 801"/>
        <xdr:cNvCxnSpPr/>
      </xdr:nvCxnSpPr>
      <xdr:spPr>
        <a:xfrm>
          <a:off x="20434300" y="9924145"/>
          <a:ext cx="889000" cy="5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151495</xdr:rowOff>
    </xdr:from>
    <xdr:to>
      <xdr:col>107</xdr:col>
      <xdr:colOff>50800</xdr:colOff>
      <xdr:row>58</xdr:row>
      <xdr:rowOff>41448</xdr:rowOff>
    </xdr:to>
    <xdr:cxnSp macro="">
      <xdr:nvCxnSpPr>
        <xdr:cNvPr id="805" name="直線コネクタ 804"/>
        <xdr:cNvCxnSpPr/>
      </xdr:nvCxnSpPr>
      <xdr:spPr>
        <a:xfrm flipV="1">
          <a:off x="19545300" y="9924145"/>
          <a:ext cx="889000" cy="6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41448</xdr:rowOff>
    </xdr:from>
    <xdr:to>
      <xdr:col>102</xdr:col>
      <xdr:colOff>114300</xdr:colOff>
      <xdr:row>58</xdr:row>
      <xdr:rowOff>43185</xdr:rowOff>
    </xdr:to>
    <xdr:cxnSp macro="">
      <xdr:nvCxnSpPr>
        <xdr:cNvPr id="808" name="直線コネクタ 807"/>
        <xdr:cNvCxnSpPr/>
      </xdr:nvCxnSpPr>
      <xdr:spPr>
        <a:xfrm flipV="1">
          <a:off x="18656300" y="998554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2443</xdr:rowOff>
    </xdr:from>
    <xdr:to>
      <xdr:col>116</xdr:col>
      <xdr:colOff>114300</xdr:colOff>
      <xdr:row>58</xdr:row>
      <xdr:rowOff>104043</xdr:rowOff>
    </xdr:to>
    <xdr:sp macro="" textlink="">
      <xdr:nvSpPr>
        <xdr:cNvPr id="818" name="楕円 817"/>
        <xdr:cNvSpPr/>
      </xdr:nvSpPr>
      <xdr:spPr>
        <a:xfrm>
          <a:off x="22110700" y="99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88820</xdr:rowOff>
    </xdr:from>
    <xdr:ext cx="469744" cy="259045"/>
    <xdr:sp macro="" textlink="">
      <xdr:nvSpPr>
        <xdr:cNvPr id="819" name="貸付金該当値テキスト"/>
        <xdr:cNvSpPr txBox="1"/>
      </xdr:nvSpPr>
      <xdr:spPr>
        <a:xfrm>
          <a:off x="22212300" y="986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158440</xdr:rowOff>
    </xdr:from>
    <xdr:to>
      <xdr:col>112</xdr:col>
      <xdr:colOff>38100</xdr:colOff>
      <xdr:row>58</xdr:row>
      <xdr:rowOff>88590</xdr:rowOff>
    </xdr:to>
    <xdr:sp macro="" textlink="">
      <xdr:nvSpPr>
        <xdr:cNvPr id="820" name="楕円 819"/>
        <xdr:cNvSpPr/>
      </xdr:nvSpPr>
      <xdr:spPr>
        <a:xfrm>
          <a:off x="21272500" y="99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79717</xdr:rowOff>
    </xdr:from>
    <xdr:ext cx="469744" cy="259045"/>
    <xdr:sp macro="" textlink="">
      <xdr:nvSpPr>
        <xdr:cNvPr id="821" name="テキスト ボックス 820"/>
        <xdr:cNvSpPr txBox="1"/>
      </xdr:nvSpPr>
      <xdr:spPr>
        <a:xfrm>
          <a:off x="21088428" y="1002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100695</xdr:rowOff>
    </xdr:from>
    <xdr:to>
      <xdr:col>107</xdr:col>
      <xdr:colOff>101600</xdr:colOff>
      <xdr:row>58</xdr:row>
      <xdr:rowOff>30845</xdr:rowOff>
    </xdr:to>
    <xdr:sp macro="" textlink="">
      <xdr:nvSpPr>
        <xdr:cNvPr id="822" name="楕円 821"/>
        <xdr:cNvSpPr/>
      </xdr:nvSpPr>
      <xdr:spPr>
        <a:xfrm>
          <a:off x="20383500" y="9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21972</xdr:rowOff>
    </xdr:from>
    <xdr:ext cx="469744" cy="259045"/>
    <xdr:sp macro="" textlink="">
      <xdr:nvSpPr>
        <xdr:cNvPr id="823" name="テキスト ボックス 822"/>
        <xdr:cNvSpPr txBox="1"/>
      </xdr:nvSpPr>
      <xdr:spPr>
        <a:xfrm>
          <a:off x="20199428" y="99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162098</xdr:rowOff>
    </xdr:from>
    <xdr:to>
      <xdr:col>102</xdr:col>
      <xdr:colOff>165100</xdr:colOff>
      <xdr:row>58</xdr:row>
      <xdr:rowOff>92248</xdr:rowOff>
    </xdr:to>
    <xdr:sp macro="" textlink="">
      <xdr:nvSpPr>
        <xdr:cNvPr id="824" name="楕円 823"/>
        <xdr:cNvSpPr/>
      </xdr:nvSpPr>
      <xdr:spPr>
        <a:xfrm>
          <a:off x="19494500" y="99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83375</xdr:rowOff>
    </xdr:from>
    <xdr:ext cx="469744" cy="259045"/>
    <xdr:sp macro="" textlink="">
      <xdr:nvSpPr>
        <xdr:cNvPr id="825" name="テキスト ボックス 824"/>
        <xdr:cNvSpPr txBox="1"/>
      </xdr:nvSpPr>
      <xdr:spPr>
        <a:xfrm>
          <a:off x="19310428" y="1002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163835</xdr:rowOff>
    </xdr:from>
    <xdr:to>
      <xdr:col>98</xdr:col>
      <xdr:colOff>38100</xdr:colOff>
      <xdr:row>58</xdr:row>
      <xdr:rowOff>93985</xdr:rowOff>
    </xdr:to>
    <xdr:sp macro="" textlink="">
      <xdr:nvSpPr>
        <xdr:cNvPr id="826" name="楕円 825"/>
        <xdr:cNvSpPr/>
      </xdr:nvSpPr>
      <xdr:spPr>
        <a:xfrm>
          <a:off x="18605500" y="99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85112</xdr:rowOff>
    </xdr:from>
    <xdr:ext cx="469744" cy="259045"/>
    <xdr:sp macro="" textlink="">
      <xdr:nvSpPr>
        <xdr:cNvPr id="827" name="テキスト ボックス 826"/>
        <xdr:cNvSpPr txBox="1"/>
      </xdr:nvSpPr>
      <xdr:spPr>
        <a:xfrm>
          <a:off x="18421428" y="1002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80873</xdr:rowOff>
    </xdr:from>
    <xdr:to>
      <xdr:col>116</xdr:col>
      <xdr:colOff>63500</xdr:colOff>
      <xdr:row>71</xdr:row>
      <xdr:rowOff>153626</xdr:rowOff>
    </xdr:to>
    <xdr:cxnSp macro="">
      <xdr:nvCxnSpPr>
        <xdr:cNvPr id="857" name="直線コネクタ 856"/>
        <xdr:cNvCxnSpPr/>
      </xdr:nvCxnSpPr>
      <xdr:spPr>
        <a:xfrm flipV="1">
          <a:off x="21323300" y="12082373"/>
          <a:ext cx="838200" cy="24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153626</xdr:rowOff>
    </xdr:from>
    <xdr:to>
      <xdr:col>111</xdr:col>
      <xdr:colOff>177800</xdr:colOff>
      <xdr:row>71</xdr:row>
      <xdr:rowOff>161303</xdr:rowOff>
    </xdr:to>
    <xdr:cxnSp macro="">
      <xdr:nvCxnSpPr>
        <xdr:cNvPr id="860" name="直線コネクタ 859"/>
        <xdr:cNvCxnSpPr/>
      </xdr:nvCxnSpPr>
      <xdr:spPr>
        <a:xfrm flipV="1">
          <a:off x="20434300" y="12326576"/>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137147</xdr:rowOff>
    </xdr:from>
    <xdr:to>
      <xdr:col>107</xdr:col>
      <xdr:colOff>50800</xdr:colOff>
      <xdr:row>71</xdr:row>
      <xdr:rowOff>161303</xdr:rowOff>
    </xdr:to>
    <xdr:cxnSp macro="">
      <xdr:nvCxnSpPr>
        <xdr:cNvPr id="863" name="直線コネクタ 862"/>
        <xdr:cNvCxnSpPr/>
      </xdr:nvCxnSpPr>
      <xdr:spPr>
        <a:xfrm>
          <a:off x="19545300" y="12310097"/>
          <a:ext cx="8890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137014</xdr:rowOff>
    </xdr:from>
    <xdr:to>
      <xdr:col>102</xdr:col>
      <xdr:colOff>114300</xdr:colOff>
      <xdr:row>71</xdr:row>
      <xdr:rowOff>137147</xdr:rowOff>
    </xdr:to>
    <xdr:cxnSp macro="">
      <xdr:nvCxnSpPr>
        <xdr:cNvPr id="866" name="直線コネクタ 865"/>
        <xdr:cNvCxnSpPr/>
      </xdr:nvCxnSpPr>
      <xdr:spPr>
        <a:xfrm>
          <a:off x="18656300" y="12309964"/>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70" name="テキスト ボックス 869"/>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30073</xdr:rowOff>
    </xdr:from>
    <xdr:to>
      <xdr:col>116</xdr:col>
      <xdr:colOff>114300</xdr:colOff>
      <xdr:row>70</xdr:row>
      <xdr:rowOff>131673</xdr:rowOff>
    </xdr:to>
    <xdr:sp macro="" textlink="">
      <xdr:nvSpPr>
        <xdr:cNvPr id="876" name="楕円 875"/>
        <xdr:cNvSpPr/>
      </xdr:nvSpPr>
      <xdr:spPr>
        <a:xfrm>
          <a:off x="22110700" y="1203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154550</xdr:rowOff>
    </xdr:from>
    <xdr:ext cx="534377" cy="259045"/>
    <xdr:sp macro="" textlink="">
      <xdr:nvSpPr>
        <xdr:cNvPr id="877" name="繰出金該当値テキスト"/>
        <xdr:cNvSpPr txBox="1"/>
      </xdr:nvSpPr>
      <xdr:spPr>
        <a:xfrm>
          <a:off x="22212300" y="119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102826</xdr:rowOff>
    </xdr:from>
    <xdr:to>
      <xdr:col>112</xdr:col>
      <xdr:colOff>38100</xdr:colOff>
      <xdr:row>72</xdr:row>
      <xdr:rowOff>32976</xdr:rowOff>
    </xdr:to>
    <xdr:sp macro="" textlink="">
      <xdr:nvSpPr>
        <xdr:cNvPr id="878" name="楕円 877"/>
        <xdr:cNvSpPr/>
      </xdr:nvSpPr>
      <xdr:spPr>
        <a:xfrm>
          <a:off x="21272500" y="122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49503</xdr:rowOff>
    </xdr:from>
    <xdr:ext cx="534377" cy="259045"/>
    <xdr:sp macro="" textlink="">
      <xdr:nvSpPr>
        <xdr:cNvPr id="879" name="テキスト ボックス 878"/>
        <xdr:cNvSpPr txBox="1"/>
      </xdr:nvSpPr>
      <xdr:spPr>
        <a:xfrm>
          <a:off x="21056111" y="1205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110503</xdr:rowOff>
    </xdr:from>
    <xdr:to>
      <xdr:col>107</xdr:col>
      <xdr:colOff>101600</xdr:colOff>
      <xdr:row>72</xdr:row>
      <xdr:rowOff>40653</xdr:rowOff>
    </xdr:to>
    <xdr:sp macro="" textlink="">
      <xdr:nvSpPr>
        <xdr:cNvPr id="880" name="楕円 879"/>
        <xdr:cNvSpPr/>
      </xdr:nvSpPr>
      <xdr:spPr>
        <a:xfrm>
          <a:off x="20383500" y="122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57180</xdr:rowOff>
    </xdr:from>
    <xdr:ext cx="534377" cy="259045"/>
    <xdr:sp macro="" textlink="">
      <xdr:nvSpPr>
        <xdr:cNvPr id="881" name="テキスト ボックス 880"/>
        <xdr:cNvSpPr txBox="1"/>
      </xdr:nvSpPr>
      <xdr:spPr>
        <a:xfrm>
          <a:off x="20167111" y="120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86347</xdr:rowOff>
    </xdr:from>
    <xdr:to>
      <xdr:col>102</xdr:col>
      <xdr:colOff>165100</xdr:colOff>
      <xdr:row>72</xdr:row>
      <xdr:rowOff>16497</xdr:rowOff>
    </xdr:to>
    <xdr:sp macro="" textlink="">
      <xdr:nvSpPr>
        <xdr:cNvPr id="882" name="楕円 881"/>
        <xdr:cNvSpPr/>
      </xdr:nvSpPr>
      <xdr:spPr>
        <a:xfrm>
          <a:off x="19494500" y="122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33024</xdr:rowOff>
    </xdr:from>
    <xdr:ext cx="534377" cy="259045"/>
    <xdr:sp macro="" textlink="">
      <xdr:nvSpPr>
        <xdr:cNvPr id="883" name="テキスト ボックス 882"/>
        <xdr:cNvSpPr txBox="1"/>
      </xdr:nvSpPr>
      <xdr:spPr>
        <a:xfrm>
          <a:off x="19278111" y="120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86214</xdr:rowOff>
    </xdr:from>
    <xdr:to>
      <xdr:col>98</xdr:col>
      <xdr:colOff>38100</xdr:colOff>
      <xdr:row>72</xdr:row>
      <xdr:rowOff>16364</xdr:rowOff>
    </xdr:to>
    <xdr:sp macro="" textlink="">
      <xdr:nvSpPr>
        <xdr:cNvPr id="884" name="楕円 883"/>
        <xdr:cNvSpPr/>
      </xdr:nvSpPr>
      <xdr:spPr>
        <a:xfrm>
          <a:off x="18605500" y="122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32891</xdr:rowOff>
    </xdr:from>
    <xdr:ext cx="534377" cy="259045"/>
    <xdr:sp macro="" textlink="">
      <xdr:nvSpPr>
        <xdr:cNvPr id="885" name="テキスト ボックス 884"/>
        <xdr:cNvSpPr txBox="1"/>
      </xdr:nvSpPr>
      <xdr:spPr>
        <a:xfrm>
          <a:off x="18389111" y="120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千円であり、住民一人当たり約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千円となり全体的に類似団体平均を上回っている。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当市は３つの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離島をはじめとした広大な行政範囲を有し、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が続いていることが一</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人当たりの決算額を増加させていることの要因となっている。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補助費等は企業会計や商工関連補助金の増加により類似団体平均を上回ることとなった。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扶助費は生活保護費の減少はみられるが、障害者福祉サービス給付関連の費用が増加している。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普通建設事業は防災無線デジタル化や学校の空調整備により新規整備が増加している。更新整備についても、老朽化した施設等の改修に係る費用が増加している。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公債費は繰上償還を行っている影響で類似団体平均を大きく上回っている。今後は計画的に起債事業を実施し、新規発行額の抑制を図ることも必要と考える。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今後も大型事業や老朽化した公共施設の改修等に多額の費用が必要となる見込みのため、事務事業の見直し、施設の統廃合等歳出抑制を図る必要がある。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58547</xdr:rowOff>
    </xdr:from>
    <xdr:to>
      <xdr:col>24</xdr:col>
      <xdr:colOff>63500</xdr:colOff>
      <xdr:row>34</xdr:row>
      <xdr:rowOff>92075</xdr:rowOff>
    </xdr:to>
    <xdr:cxnSp macro="">
      <xdr:nvCxnSpPr>
        <xdr:cNvPr id="61" name="直線コネクタ 60"/>
        <xdr:cNvCxnSpPr/>
      </xdr:nvCxnSpPr>
      <xdr:spPr>
        <a:xfrm flipV="1">
          <a:off x="3797300" y="5887847"/>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92075</xdr:rowOff>
    </xdr:from>
    <xdr:to>
      <xdr:col>19</xdr:col>
      <xdr:colOff>177800</xdr:colOff>
      <xdr:row>35</xdr:row>
      <xdr:rowOff>39116</xdr:rowOff>
    </xdr:to>
    <xdr:cxnSp macro="">
      <xdr:nvCxnSpPr>
        <xdr:cNvPr id="64" name="直線コネクタ 63"/>
        <xdr:cNvCxnSpPr/>
      </xdr:nvCxnSpPr>
      <xdr:spPr>
        <a:xfrm flipV="1">
          <a:off x="2908300" y="592137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xdr:rowOff>
    </xdr:from>
    <xdr:to>
      <xdr:col>15</xdr:col>
      <xdr:colOff>50800</xdr:colOff>
      <xdr:row>35</xdr:row>
      <xdr:rowOff>39116</xdr:rowOff>
    </xdr:to>
    <xdr:cxnSp macro="">
      <xdr:nvCxnSpPr>
        <xdr:cNvPr id="67" name="直線コネクタ 66"/>
        <xdr:cNvCxnSpPr/>
      </xdr:nvCxnSpPr>
      <xdr:spPr>
        <a:xfrm>
          <a:off x="2019300" y="6010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78168</xdr:rowOff>
    </xdr:from>
    <xdr:to>
      <xdr:col>10</xdr:col>
      <xdr:colOff>114300</xdr:colOff>
      <xdr:row>35</xdr:row>
      <xdr:rowOff>10160</xdr:rowOff>
    </xdr:to>
    <xdr:cxnSp macro="">
      <xdr:nvCxnSpPr>
        <xdr:cNvPr id="70" name="直線コネクタ 69"/>
        <xdr:cNvCxnSpPr/>
      </xdr:nvCxnSpPr>
      <xdr:spPr>
        <a:xfrm>
          <a:off x="1130300" y="5907468"/>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7747</xdr:rowOff>
    </xdr:from>
    <xdr:to>
      <xdr:col>24</xdr:col>
      <xdr:colOff>114300</xdr:colOff>
      <xdr:row>34</xdr:row>
      <xdr:rowOff>109347</xdr:rowOff>
    </xdr:to>
    <xdr:sp macro="" textlink="">
      <xdr:nvSpPr>
        <xdr:cNvPr id="80" name="楕円 79"/>
        <xdr:cNvSpPr/>
      </xdr:nvSpPr>
      <xdr:spPr>
        <a:xfrm>
          <a:off x="45847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30624</xdr:rowOff>
    </xdr:from>
    <xdr:ext cx="469744" cy="259045"/>
    <xdr:sp macro="" textlink="">
      <xdr:nvSpPr>
        <xdr:cNvPr id="81" name="議会費該当値テキスト"/>
        <xdr:cNvSpPr txBox="1"/>
      </xdr:nvSpPr>
      <xdr:spPr>
        <a:xfrm>
          <a:off x="4686300" y="568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41275</xdr:rowOff>
    </xdr:from>
    <xdr:to>
      <xdr:col>20</xdr:col>
      <xdr:colOff>38100</xdr:colOff>
      <xdr:row>34</xdr:row>
      <xdr:rowOff>142875</xdr:rowOff>
    </xdr:to>
    <xdr:sp macro="" textlink="">
      <xdr:nvSpPr>
        <xdr:cNvPr id="82" name="楕円 81"/>
        <xdr:cNvSpPr/>
      </xdr:nvSpPr>
      <xdr:spPr>
        <a:xfrm>
          <a:off x="3746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159402</xdr:rowOff>
    </xdr:from>
    <xdr:ext cx="469744" cy="259045"/>
    <xdr:sp macro="" textlink="">
      <xdr:nvSpPr>
        <xdr:cNvPr id="83" name="テキスト ボックス 82"/>
        <xdr:cNvSpPr txBox="1"/>
      </xdr:nvSpPr>
      <xdr:spPr>
        <a:xfrm>
          <a:off x="3562428"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159766</xdr:rowOff>
    </xdr:from>
    <xdr:to>
      <xdr:col>15</xdr:col>
      <xdr:colOff>101600</xdr:colOff>
      <xdr:row>35</xdr:row>
      <xdr:rowOff>89916</xdr:rowOff>
    </xdr:to>
    <xdr:sp macro="" textlink="">
      <xdr:nvSpPr>
        <xdr:cNvPr id="84" name="楕円 83"/>
        <xdr:cNvSpPr/>
      </xdr:nvSpPr>
      <xdr:spPr>
        <a:xfrm>
          <a:off x="2857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106443</xdr:rowOff>
    </xdr:from>
    <xdr:ext cx="469744" cy="259045"/>
    <xdr:sp macro="" textlink="">
      <xdr:nvSpPr>
        <xdr:cNvPr id="85" name="テキスト ボックス 84"/>
        <xdr:cNvSpPr txBox="1"/>
      </xdr:nvSpPr>
      <xdr:spPr>
        <a:xfrm>
          <a:off x="2673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130810</xdr:rowOff>
    </xdr:from>
    <xdr:to>
      <xdr:col>10</xdr:col>
      <xdr:colOff>165100</xdr:colOff>
      <xdr:row>35</xdr:row>
      <xdr:rowOff>60960</xdr:rowOff>
    </xdr:to>
    <xdr:sp macro="" textlink="">
      <xdr:nvSpPr>
        <xdr:cNvPr id="86" name="楕円 85"/>
        <xdr:cNvSpPr/>
      </xdr:nvSpPr>
      <xdr:spPr>
        <a:xfrm>
          <a:off x="196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77487</xdr:rowOff>
    </xdr:from>
    <xdr:ext cx="469744" cy="259045"/>
    <xdr:sp macro="" textlink="">
      <xdr:nvSpPr>
        <xdr:cNvPr id="87" name="テキスト ボックス 86"/>
        <xdr:cNvSpPr txBox="1"/>
      </xdr:nvSpPr>
      <xdr:spPr>
        <a:xfrm>
          <a:off x="1784428"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27368</xdr:rowOff>
    </xdr:from>
    <xdr:to>
      <xdr:col>6</xdr:col>
      <xdr:colOff>38100</xdr:colOff>
      <xdr:row>34</xdr:row>
      <xdr:rowOff>128968</xdr:rowOff>
    </xdr:to>
    <xdr:sp macro="" textlink="">
      <xdr:nvSpPr>
        <xdr:cNvPr id="88" name="楕円 87"/>
        <xdr:cNvSpPr/>
      </xdr:nvSpPr>
      <xdr:spPr>
        <a:xfrm>
          <a:off x="1079500" y="58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145495</xdr:rowOff>
    </xdr:from>
    <xdr:ext cx="469744" cy="259045"/>
    <xdr:sp macro="" textlink="">
      <xdr:nvSpPr>
        <xdr:cNvPr id="89" name="テキスト ボックス 88"/>
        <xdr:cNvSpPr txBox="1"/>
      </xdr:nvSpPr>
      <xdr:spPr>
        <a:xfrm>
          <a:off x="895428" y="563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6539</xdr:rowOff>
    </xdr:from>
    <xdr:to>
      <xdr:col>24</xdr:col>
      <xdr:colOff>63500</xdr:colOff>
      <xdr:row>58</xdr:row>
      <xdr:rowOff>32882</xdr:rowOff>
    </xdr:to>
    <xdr:cxnSp macro="">
      <xdr:nvCxnSpPr>
        <xdr:cNvPr id="118" name="直線コネクタ 117"/>
        <xdr:cNvCxnSpPr/>
      </xdr:nvCxnSpPr>
      <xdr:spPr>
        <a:xfrm flipV="1">
          <a:off x="3797300" y="9950639"/>
          <a:ext cx="8382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3560</xdr:rowOff>
    </xdr:from>
    <xdr:ext cx="599010" cy="259045"/>
    <xdr:sp macro="" textlink="">
      <xdr:nvSpPr>
        <xdr:cNvPr id="119" name="総務費平均値テキスト"/>
        <xdr:cNvSpPr txBox="1"/>
      </xdr:nvSpPr>
      <xdr:spPr>
        <a:xfrm>
          <a:off x="4686300" y="9947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32882</xdr:rowOff>
    </xdr:from>
    <xdr:to>
      <xdr:col>19</xdr:col>
      <xdr:colOff>177800</xdr:colOff>
      <xdr:row>58</xdr:row>
      <xdr:rowOff>38000</xdr:rowOff>
    </xdr:to>
    <xdr:cxnSp macro="">
      <xdr:nvCxnSpPr>
        <xdr:cNvPr id="121" name="直線コネクタ 120"/>
        <xdr:cNvCxnSpPr/>
      </xdr:nvCxnSpPr>
      <xdr:spPr>
        <a:xfrm flipV="1">
          <a:off x="2908300" y="99769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157673</xdr:rowOff>
    </xdr:from>
    <xdr:to>
      <xdr:col>15</xdr:col>
      <xdr:colOff>50800</xdr:colOff>
      <xdr:row>58</xdr:row>
      <xdr:rowOff>38000</xdr:rowOff>
    </xdr:to>
    <xdr:cxnSp macro="">
      <xdr:nvCxnSpPr>
        <xdr:cNvPr id="124" name="直線コネクタ 123"/>
        <xdr:cNvCxnSpPr/>
      </xdr:nvCxnSpPr>
      <xdr:spPr>
        <a:xfrm>
          <a:off x="2019300" y="9930323"/>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157673</xdr:rowOff>
    </xdr:from>
    <xdr:to>
      <xdr:col>10</xdr:col>
      <xdr:colOff>114300</xdr:colOff>
      <xdr:row>58</xdr:row>
      <xdr:rowOff>14243</xdr:rowOff>
    </xdr:to>
    <xdr:cxnSp macro="">
      <xdr:nvCxnSpPr>
        <xdr:cNvPr id="127" name="直線コネクタ 126"/>
        <xdr:cNvCxnSpPr/>
      </xdr:nvCxnSpPr>
      <xdr:spPr>
        <a:xfrm flipV="1">
          <a:off x="1130300" y="9930323"/>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147534</xdr:rowOff>
    </xdr:from>
    <xdr:ext cx="534377" cy="259045"/>
    <xdr:sp macro="" textlink="">
      <xdr:nvSpPr>
        <xdr:cNvPr id="131" name="テキスト ボックス 130"/>
        <xdr:cNvSpPr txBox="1"/>
      </xdr:nvSpPr>
      <xdr:spPr>
        <a:xfrm>
          <a:off x="863111" y="100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127189</xdr:rowOff>
    </xdr:from>
    <xdr:to>
      <xdr:col>24</xdr:col>
      <xdr:colOff>114300</xdr:colOff>
      <xdr:row>58</xdr:row>
      <xdr:rowOff>57339</xdr:rowOff>
    </xdr:to>
    <xdr:sp macro="" textlink="">
      <xdr:nvSpPr>
        <xdr:cNvPr id="137" name="楕円 136"/>
        <xdr:cNvSpPr/>
      </xdr:nvSpPr>
      <xdr:spPr>
        <a:xfrm>
          <a:off x="4584700" y="98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150066</xdr:rowOff>
    </xdr:from>
    <xdr:ext cx="599010" cy="259045"/>
    <xdr:sp macro="" textlink="">
      <xdr:nvSpPr>
        <xdr:cNvPr id="138" name="総務費該当値テキスト"/>
        <xdr:cNvSpPr txBox="1"/>
      </xdr:nvSpPr>
      <xdr:spPr>
        <a:xfrm>
          <a:off x="4686300" y="975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153532</xdr:rowOff>
    </xdr:from>
    <xdr:to>
      <xdr:col>20</xdr:col>
      <xdr:colOff>38100</xdr:colOff>
      <xdr:row>58</xdr:row>
      <xdr:rowOff>83682</xdr:rowOff>
    </xdr:to>
    <xdr:sp macro="" textlink="">
      <xdr:nvSpPr>
        <xdr:cNvPr id="139" name="楕円 138"/>
        <xdr:cNvSpPr/>
      </xdr:nvSpPr>
      <xdr:spPr>
        <a:xfrm>
          <a:off x="3746500" y="992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100209</xdr:rowOff>
    </xdr:from>
    <xdr:ext cx="599010" cy="259045"/>
    <xdr:sp macro="" textlink="">
      <xdr:nvSpPr>
        <xdr:cNvPr id="140" name="テキスト ボックス 139"/>
        <xdr:cNvSpPr txBox="1"/>
      </xdr:nvSpPr>
      <xdr:spPr>
        <a:xfrm>
          <a:off x="3497795" y="97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158650</xdr:rowOff>
    </xdr:from>
    <xdr:to>
      <xdr:col>15</xdr:col>
      <xdr:colOff>101600</xdr:colOff>
      <xdr:row>58</xdr:row>
      <xdr:rowOff>88800</xdr:rowOff>
    </xdr:to>
    <xdr:sp macro="" textlink="">
      <xdr:nvSpPr>
        <xdr:cNvPr id="141" name="楕円 140"/>
        <xdr:cNvSpPr/>
      </xdr:nvSpPr>
      <xdr:spPr>
        <a:xfrm>
          <a:off x="2857500" y="99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105327</xdr:rowOff>
    </xdr:from>
    <xdr:ext cx="599010" cy="259045"/>
    <xdr:sp macro="" textlink="">
      <xdr:nvSpPr>
        <xdr:cNvPr id="142" name="テキスト ボックス 141"/>
        <xdr:cNvSpPr txBox="1"/>
      </xdr:nvSpPr>
      <xdr:spPr>
        <a:xfrm>
          <a:off x="2608795" y="970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106873</xdr:rowOff>
    </xdr:from>
    <xdr:to>
      <xdr:col>10</xdr:col>
      <xdr:colOff>165100</xdr:colOff>
      <xdr:row>58</xdr:row>
      <xdr:rowOff>37023</xdr:rowOff>
    </xdr:to>
    <xdr:sp macro="" textlink="">
      <xdr:nvSpPr>
        <xdr:cNvPr id="143" name="楕円 142"/>
        <xdr:cNvSpPr/>
      </xdr:nvSpPr>
      <xdr:spPr>
        <a:xfrm>
          <a:off x="1968500" y="987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53550</xdr:rowOff>
    </xdr:from>
    <xdr:ext cx="599010" cy="259045"/>
    <xdr:sp macro="" textlink="">
      <xdr:nvSpPr>
        <xdr:cNvPr id="144" name="テキスト ボックス 143"/>
        <xdr:cNvSpPr txBox="1"/>
      </xdr:nvSpPr>
      <xdr:spPr>
        <a:xfrm>
          <a:off x="1719795" y="965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134893</xdr:rowOff>
    </xdr:from>
    <xdr:to>
      <xdr:col>6</xdr:col>
      <xdr:colOff>38100</xdr:colOff>
      <xdr:row>58</xdr:row>
      <xdr:rowOff>65043</xdr:rowOff>
    </xdr:to>
    <xdr:sp macro="" textlink="">
      <xdr:nvSpPr>
        <xdr:cNvPr id="145" name="楕円 144"/>
        <xdr:cNvSpPr/>
      </xdr:nvSpPr>
      <xdr:spPr>
        <a:xfrm>
          <a:off x="1079500" y="99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81570</xdr:rowOff>
    </xdr:from>
    <xdr:ext cx="599010" cy="259045"/>
    <xdr:sp macro="" textlink="">
      <xdr:nvSpPr>
        <xdr:cNvPr id="146" name="テキスト ボックス 145"/>
        <xdr:cNvSpPr txBox="1"/>
      </xdr:nvSpPr>
      <xdr:spPr>
        <a:xfrm>
          <a:off x="830795" y="968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15697</xdr:rowOff>
    </xdr:from>
    <xdr:to>
      <xdr:col>24</xdr:col>
      <xdr:colOff>63500</xdr:colOff>
      <xdr:row>71</xdr:row>
      <xdr:rowOff>23013</xdr:rowOff>
    </xdr:to>
    <xdr:cxnSp macro="">
      <xdr:nvCxnSpPr>
        <xdr:cNvPr id="176" name="直線コネクタ 175"/>
        <xdr:cNvCxnSpPr/>
      </xdr:nvCxnSpPr>
      <xdr:spPr>
        <a:xfrm flipV="1">
          <a:off x="3797300" y="12017197"/>
          <a:ext cx="838200" cy="17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23013</xdr:rowOff>
    </xdr:from>
    <xdr:to>
      <xdr:col>19</xdr:col>
      <xdr:colOff>177800</xdr:colOff>
      <xdr:row>71</xdr:row>
      <xdr:rowOff>69634</xdr:rowOff>
    </xdr:to>
    <xdr:cxnSp macro="">
      <xdr:nvCxnSpPr>
        <xdr:cNvPr id="179" name="直線コネクタ 178"/>
        <xdr:cNvCxnSpPr/>
      </xdr:nvCxnSpPr>
      <xdr:spPr>
        <a:xfrm flipV="1">
          <a:off x="2908300" y="12195963"/>
          <a:ext cx="889000" cy="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69634</xdr:rowOff>
    </xdr:from>
    <xdr:to>
      <xdr:col>15</xdr:col>
      <xdr:colOff>50800</xdr:colOff>
      <xdr:row>71</xdr:row>
      <xdr:rowOff>163131</xdr:rowOff>
    </xdr:to>
    <xdr:cxnSp macro="">
      <xdr:nvCxnSpPr>
        <xdr:cNvPr id="182" name="直線コネクタ 181"/>
        <xdr:cNvCxnSpPr/>
      </xdr:nvCxnSpPr>
      <xdr:spPr>
        <a:xfrm flipV="1">
          <a:off x="2019300" y="12242584"/>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123799</xdr:rowOff>
    </xdr:from>
    <xdr:to>
      <xdr:col>10</xdr:col>
      <xdr:colOff>114300</xdr:colOff>
      <xdr:row>71</xdr:row>
      <xdr:rowOff>163131</xdr:rowOff>
    </xdr:to>
    <xdr:cxnSp macro="">
      <xdr:nvCxnSpPr>
        <xdr:cNvPr id="185" name="直線コネクタ 184"/>
        <xdr:cNvCxnSpPr/>
      </xdr:nvCxnSpPr>
      <xdr:spPr>
        <a:xfrm>
          <a:off x="1130300" y="12296749"/>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128210</xdr:rowOff>
    </xdr:from>
    <xdr:ext cx="599010" cy="259045"/>
    <xdr:sp macro="" textlink="">
      <xdr:nvSpPr>
        <xdr:cNvPr id="189" name="テキスト ボックス 188"/>
        <xdr:cNvSpPr txBox="1"/>
      </xdr:nvSpPr>
      <xdr:spPr>
        <a:xfrm>
          <a:off x="830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136347</xdr:rowOff>
    </xdr:from>
    <xdr:to>
      <xdr:col>24</xdr:col>
      <xdr:colOff>114300</xdr:colOff>
      <xdr:row>70</xdr:row>
      <xdr:rowOff>66497</xdr:rowOff>
    </xdr:to>
    <xdr:sp macro="" textlink="">
      <xdr:nvSpPr>
        <xdr:cNvPr id="195" name="楕円 194"/>
        <xdr:cNvSpPr/>
      </xdr:nvSpPr>
      <xdr:spPr>
        <a:xfrm>
          <a:off x="4584700" y="119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89374</xdr:rowOff>
    </xdr:from>
    <xdr:ext cx="599010" cy="259045"/>
    <xdr:sp macro="" textlink="">
      <xdr:nvSpPr>
        <xdr:cNvPr id="196" name="民生費該当値テキスト"/>
        <xdr:cNvSpPr txBox="1"/>
      </xdr:nvSpPr>
      <xdr:spPr>
        <a:xfrm>
          <a:off x="4686300" y="1191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143663</xdr:rowOff>
    </xdr:from>
    <xdr:to>
      <xdr:col>20</xdr:col>
      <xdr:colOff>38100</xdr:colOff>
      <xdr:row>71</xdr:row>
      <xdr:rowOff>73813</xdr:rowOff>
    </xdr:to>
    <xdr:sp macro="" textlink="">
      <xdr:nvSpPr>
        <xdr:cNvPr id="197" name="楕円 196"/>
        <xdr:cNvSpPr/>
      </xdr:nvSpPr>
      <xdr:spPr>
        <a:xfrm>
          <a:off x="3746500" y="1214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90340</xdr:rowOff>
    </xdr:from>
    <xdr:ext cx="599010" cy="259045"/>
    <xdr:sp macro="" textlink="">
      <xdr:nvSpPr>
        <xdr:cNvPr id="198" name="テキスト ボックス 197"/>
        <xdr:cNvSpPr txBox="1"/>
      </xdr:nvSpPr>
      <xdr:spPr>
        <a:xfrm>
          <a:off x="3497795" y="1192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18834</xdr:rowOff>
    </xdr:from>
    <xdr:to>
      <xdr:col>15</xdr:col>
      <xdr:colOff>101600</xdr:colOff>
      <xdr:row>71</xdr:row>
      <xdr:rowOff>120434</xdr:rowOff>
    </xdr:to>
    <xdr:sp macro="" textlink="">
      <xdr:nvSpPr>
        <xdr:cNvPr id="199" name="楕円 198"/>
        <xdr:cNvSpPr/>
      </xdr:nvSpPr>
      <xdr:spPr>
        <a:xfrm>
          <a:off x="2857500" y="121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136961</xdr:rowOff>
    </xdr:from>
    <xdr:ext cx="599010" cy="259045"/>
    <xdr:sp macro="" textlink="">
      <xdr:nvSpPr>
        <xdr:cNvPr id="200" name="テキスト ボックス 199"/>
        <xdr:cNvSpPr txBox="1"/>
      </xdr:nvSpPr>
      <xdr:spPr>
        <a:xfrm>
          <a:off x="2608795" y="1196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112331</xdr:rowOff>
    </xdr:from>
    <xdr:to>
      <xdr:col>10</xdr:col>
      <xdr:colOff>165100</xdr:colOff>
      <xdr:row>72</xdr:row>
      <xdr:rowOff>42481</xdr:rowOff>
    </xdr:to>
    <xdr:sp macro="" textlink="">
      <xdr:nvSpPr>
        <xdr:cNvPr id="201" name="楕円 200"/>
        <xdr:cNvSpPr/>
      </xdr:nvSpPr>
      <xdr:spPr>
        <a:xfrm>
          <a:off x="1968500" y="122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59008</xdr:rowOff>
    </xdr:from>
    <xdr:ext cx="599010" cy="259045"/>
    <xdr:sp macro="" textlink="">
      <xdr:nvSpPr>
        <xdr:cNvPr id="202" name="テキスト ボックス 201"/>
        <xdr:cNvSpPr txBox="1"/>
      </xdr:nvSpPr>
      <xdr:spPr>
        <a:xfrm>
          <a:off x="1719795" y="1206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72999</xdr:rowOff>
    </xdr:from>
    <xdr:to>
      <xdr:col>6</xdr:col>
      <xdr:colOff>38100</xdr:colOff>
      <xdr:row>72</xdr:row>
      <xdr:rowOff>3149</xdr:rowOff>
    </xdr:to>
    <xdr:sp macro="" textlink="">
      <xdr:nvSpPr>
        <xdr:cNvPr id="203" name="楕円 202"/>
        <xdr:cNvSpPr/>
      </xdr:nvSpPr>
      <xdr:spPr>
        <a:xfrm>
          <a:off x="1079500" y="122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19676</xdr:rowOff>
    </xdr:from>
    <xdr:ext cx="599010" cy="259045"/>
    <xdr:sp macro="" textlink="">
      <xdr:nvSpPr>
        <xdr:cNvPr id="204" name="テキスト ボックス 203"/>
        <xdr:cNvSpPr txBox="1"/>
      </xdr:nvSpPr>
      <xdr:spPr>
        <a:xfrm>
          <a:off x="830795" y="1202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152045</xdr:rowOff>
    </xdr:from>
    <xdr:to>
      <xdr:col>24</xdr:col>
      <xdr:colOff>63500</xdr:colOff>
      <xdr:row>93</xdr:row>
      <xdr:rowOff>155493</xdr:rowOff>
    </xdr:to>
    <xdr:cxnSp macro="">
      <xdr:nvCxnSpPr>
        <xdr:cNvPr id="234" name="直線コネクタ 233"/>
        <xdr:cNvCxnSpPr/>
      </xdr:nvCxnSpPr>
      <xdr:spPr>
        <a:xfrm>
          <a:off x="3797300" y="1609689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5" name="衛生費平均値テキスト"/>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144214</xdr:rowOff>
    </xdr:from>
    <xdr:to>
      <xdr:col>19</xdr:col>
      <xdr:colOff>177800</xdr:colOff>
      <xdr:row>93</xdr:row>
      <xdr:rowOff>152045</xdr:rowOff>
    </xdr:to>
    <xdr:cxnSp macro="">
      <xdr:nvCxnSpPr>
        <xdr:cNvPr id="237" name="直線コネクタ 236"/>
        <xdr:cNvCxnSpPr/>
      </xdr:nvCxnSpPr>
      <xdr:spPr>
        <a:xfrm>
          <a:off x="2908300" y="16089064"/>
          <a:ext cx="8890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144214</xdr:rowOff>
    </xdr:from>
    <xdr:to>
      <xdr:col>15</xdr:col>
      <xdr:colOff>50800</xdr:colOff>
      <xdr:row>93</xdr:row>
      <xdr:rowOff>169571</xdr:rowOff>
    </xdr:to>
    <xdr:cxnSp macro="">
      <xdr:nvCxnSpPr>
        <xdr:cNvPr id="240" name="直線コネクタ 239"/>
        <xdr:cNvCxnSpPr/>
      </xdr:nvCxnSpPr>
      <xdr:spPr>
        <a:xfrm flipV="1">
          <a:off x="2019300" y="16089064"/>
          <a:ext cx="889000" cy="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132480</xdr:rowOff>
    </xdr:from>
    <xdr:to>
      <xdr:col>10</xdr:col>
      <xdr:colOff>114300</xdr:colOff>
      <xdr:row>93</xdr:row>
      <xdr:rowOff>169571</xdr:rowOff>
    </xdr:to>
    <xdr:cxnSp macro="">
      <xdr:nvCxnSpPr>
        <xdr:cNvPr id="243" name="直線コネクタ 242"/>
        <xdr:cNvCxnSpPr/>
      </xdr:nvCxnSpPr>
      <xdr:spPr>
        <a:xfrm>
          <a:off x="1130300" y="16077330"/>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5" name="テキスト ボックス 244"/>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48696</xdr:rowOff>
    </xdr:from>
    <xdr:ext cx="534377" cy="259045"/>
    <xdr:sp macro="" textlink="">
      <xdr:nvSpPr>
        <xdr:cNvPr id="247" name="テキスト ボックス 246"/>
        <xdr:cNvSpPr txBox="1"/>
      </xdr:nvSpPr>
      <xdr:spPr>
        <a:xfrm>
          <a:off x="863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104693</xdr:rowOff>
    </xdr:from>
    <xdr:to>
      <xdr:col>24</xdr:col>
      <xdr:colOff>114300</xdr:colOff>
      <xdr:row>94</xdr:row>
      <xdr:rowOff>34843</xdr:rowOff>
    </xdr:to>
    <xdr:sp macro="" textlink="">
      <xdr:nvSpPr>
        <xdr:cNvPr id="253" name="楕円 252"/>
        <xdr:cNvSpPr/>
      </xdr:nvSpPr>
      <xdr:spPr>
        <a:xfrm>
          <a:off x="4584700" y="160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127570</xdr:rowOff>
    </xdr:from>
    <xdr:ext cx="534377" cy="259045"/>
    <xdr:sp macro="" textlink="">
      <xdr:nvSpPr>
        <xdr:cNvPr id="254" name="衛生費該当値テキスト"/>
        <xdr:cNvSpPr txBox="1"/>
      </xdr:nvSpPr>
      <xdr:spPr>
        <a:xfrm>
          <a:off x="4686300" y="1590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101245</xdr:rowOff>
    </xdr:from>
    <xdr:to>
      <xdr:col>20</xdr:col>
      <xdr:colOff>38100</xdr:colOff>
      <xdr:row>94</xdr:row>
      <xdr:rowOff>31395</xdr:rowOff>
    </xdr:to>
    <xdr:sp macro="" textlink="">
      <xdr:nvSpPr>
        <xdr:cNvPr id="255" name="楕円 254"/>
        <xdr:cNvSpPr/>
      </xdr:nvSpPr>
      <xdr:spPr>
        <a:xfrm>
          <a:off x="3746500" y="160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47922</xdr:rowOff>
    </xdr:from>
    <xdr:ext cx="534377" cy="259045"/>
    <xdr:sp macro="" textlink="">
      <xdr:nvSpPr>
        <xdr:cNvPr id="256" name="テキスト ボックス 255"/>
        <xdr:cNvSpPr txBox="1"/>
      </xdr:nvSpPr>
      <xdr:spPr>
        <a:xfrm>
          <a:off x="3530111" y="158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93414</xdr:rowOff>
    </xdr:from>
    <xdr:to>
      <xdr:col>15</xdr:col>
      <xdr:colOff>101600</xdr:colOff>
      <xdr:row>94</xdr:row>
      <xdr:rowOff>23564</xdr:rowOff>
    </xdr:to>
    <xdr:sp macro="" textlink="">
      <xdr:nvSpPr>
        <xdr:cNvPr id="257" name="楕円 256"/>
        <xdr:cNvSpPr/>
      </xdr:nvSpPr>
      <xdr:spPr>
        <a:xfrm>
          <a:off x="2857500" y="160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40091</xdr:rowOff>
    </xdr:from>
    <xdr:ext cx="534377" cy="259045"/>
    <xdr:sp macro="" textlink="">
      <xdr:nvSpPr>
        <xdr:cNvPr id="258" name="テキスト ボックス 257"/>
        <xdr:cNvSpPr txBox="1"/>
      </xdr:nvSpPr>
      <xdr:spPr>
        <a:xfrm>
          <a:off x="2641111" y="158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118771</xdr:rowOff>
    </xdr:from>
    <xdr:to>
      <xdr:col>10</xdr:col>
      <xdr:colOff>165100</xdr:colOff>
      <xdr:row>94</xdr:row>
      <xdr:rowOff>48921</xdr:rowOff>
    </xdr:to>
    <xdr:sp macro="" textlink="">
      <xdr:nvSpPr>
        <xdr:cNvPr id="259" name="楕円 258"/>
        <xdr:cNvSpPr/>
      </xdr:nvSpPr>
      <xdr:spPr>
        <a:xfrm>
          <a:off x="1968500" y="160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65448</xdr:rowOff>
    </xdr:from>
    <xdr:ext cx="534377" cy="259045"/>
    <xdr:sp macro="" textlink="">
      <xdr:nvSpPr>
        <xdr:cNvPr id="260" name="テキスト ボックス 259"/>
        <xdr:cNvSpPr txBox="1"/>
      </xdr:nvSpPr>
      <xdr:spPr>
        <a:xfrm>
          <a:off x="1752111" y="1583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81680</xdr:rowOff>
    </xdr:from>
    <xdr:to>
      <xdr:col>6</xdr:col>
      <xdr:colOff>38100</xdr:colOff>
      <xdr:row>94</xdr:row>
      <xdr:rowOff>11830</xdr:rowOff>
    </xdr:to>
    <xdr:sp macro="" textlink="">
      <xdr:nvSpPr>
        <xdr:cNvPr id="261" name="楕円 260"/>
        <xdr:cNvSpPr/>
      </xdr:nvSpPr>
      <xdr:spPr>
        <a:xfrm>
          <a:off x="1079500" y="160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28357</xdr:rowOff>
    </xdr:from>
    <xdr:ext cx="534377" cy="259045"/>
    <xdr:sp macro="" textlink="">
      <xdr:nvSpPr>
        <xdr:cNvPr id="262" name="テキスト ボックス 261"/>
        <xdr:cNvSpPr txBox="1"/>
      </xdr:nvSpPr>
      <xdr:spPr>
        <a:xfrm>
          <a:off x="863111" y="158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87449</xdr:rowOff>
    </xdr:from>
    <xdr:to>
      <xdr:col>41</xdr:col>
      <xdr:colOff>50800</xdr:colOff>
      <xdr:row>39</xdr:row>
      <xdr:rowOff>98878</xdr:rowOff>
    </xdr:to>
    <xdr:cxnSp macro="">
      <xdr:nvCxnSpPr>
        <xdr:cNvPr id="302" name="直線コネクタ 301"/>
        <xdr:cNvCxnSpPr/>
      </xdr:nvCxnSpPr>
      <xdr:spPr>
        <a:xfrm>
          <a:off x="6972300" y="67739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2" name="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3"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6" name="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7" name="テキスト ボックス 316"/>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8" name="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9" name="テキスト ボックス 318"/>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36649</xdr:rowOff>
    </xdr:from>
    <xdr:to>
      <xdr:col>36</xdr:col>
      <xdr:colOff>165100</xdr:colOff>
      <xdr:row>39</xdr:row>
      <xdr:rowOff>138249</xdr:rowOff>
    </xdr:to>
    <xdr:sp macro="" textlink="">
      <xdr:nvSpPr>
        <xdr:cNvPr id="320" name="楕円 319"/>
        <xdr:cNvSpPr/>
      </xdr:nvSpPr>
      <xdr:spPr>
        <a:xfrm>
          <a:off x="6921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129376</xdr:rowOff>
    </xdr:from>
    <xdr:ext cx="313932" cy="259045"/>
    <xdr:sp macro="" textlink="">
      <xdr:nvSpPr>
        <xdr:cNvPr id="321" name="テキスト ボックス 320"/>
        <xdr:cNvSpPr txBox="1"/>
      </xdr:nvSpPr>
      <xdr:spPr>
        <a:xfrm>
          <a:off x="6815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1625</xdr:rowOff>
    </xdr:from>
    <xdr:to>
      <xdr:col>55</xdr:col>
      <xdr:colOff>0</xdr:colOff>
      <xdr:row>57</xdr:row>
      <xdr:rowOff>59451</xdr:rowOff>
    </xdr:to>
    <xdr:cxnSp macro="">
      <xdr:nvCxnSpPr>
        <xdr:cNvPr id="352" name="直線コネクタ 351"/>
        <xdr:cNvCxnSpPr/>
      </xdr:nvCxnSpPr>
      <xdr:spPr>
        <a:xfrm flipV="1">
          <a:off x="9639300" y="9774275"/>
          <a:ext cx="838200" cy="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45038</xdr:rowOff>
    </xdr:from>
    <xdr:to>
      <xdr:col>50</xdr:col>
      <xdr:colOff>114300</xdr:colOff>
      <xdr:row>57</xdr:row>
      <xdr:rowOff>59451</xdr:rowOff>
    </xdr:to>
    <xdr:cxnSp macro="">
      <xdr:nvCxnSpPr>
        <xdr:cNvPr id="355" name="直線コネクタ 354"/>
        <xdr:cNvCxnSpPr/>
      </xdr:nvCxnSpPr>
      <xdr:spPr>
        <a:xfrm>
          <a:off x="8750300" y="9817688"/>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24507</xdr:rowOff>
    </xdr:from>
    <xdr:to>
      <xdr:col>45</xdr:col>
      <xdr:colOff>177800</xdr:colOff>
      <xdr:row>57</xdr:row>
      <xdr:rowOff>45038</xdr:rowOff>
    </xdr:to>
    <xdr:cxnSp macro="">
      <xdr:nvCxnSpPr>
        <xdr:cNvPr id="358" name="直線コネクタ 357"/>
        <xdr:cNvCxnSpPr/>
      </xdr:nvCxnSpPr>
      <xdr:spPr>
        <a:xfrm>
          <a:off x="7861300" y="9797157"/>
          <a:ext cx="889000" cy="2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24507</xdr:rowOff>
    </xdr:from>
    <xdr:to>
      <xdr:col>41</xdr:col>
      <xdr:colOff>50800</xdr:colOff>
      <xdr:row>57</xdr:row>
      <xdr:rowOff>100588</xdr:rowOff>
    </xdr:to>
    <xdr:cxnSp macro="">
      <xdr:nvCxnSpPr>
        <xdr:cNvPr id="361" name="直線コネクタ 360"/>
        <xdr:cNvCxnSpPr/>
      </xdr:nvCxnSpPr>
      <xdr:spPr>
        <a:xfrm flipV="1">
          <a:off x="6972300" y="9797157"/>
          <a:ext cx="889000" cy="7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146350</xdr:rowOff>
    </xdr:from>
    <xdr:ext cx="534377" cy="259045"/>
    <xdr:sp macro="" textlink="">
      <xdr:nvSpPr>
        <xdr:cNvPr id="365" name="テキスト ボックス 364"/>
        <xdr:cNvSpPr txBox="1"/>
      </xdr:nvSpPr>
      <xdr:spPr>
        <a:xfrm>
          <a:off x="6705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122275</xdr:rowOff>
    </xdr:from>
    <xdr:to>
      <xdr:col>55</xdr:col>
      <xdr:colOff>50800</xdr:colOff>
      <xdr:row>57</xdr:row>
      <xdr:rowOff>52425</xdr:rowOff>
    </xdr:to>
    <xdr:sp macro="" textlink="">
      <xdr:nvSpPr>
        <xdr:cNvPr id="371" name="楕円 370"/>
        <xdr:cNvSpPr/>
      </xdr:nvSpPr>
      <xdr:spPr>
        <a:xfrm>
          <a:off x="104267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145152</xdr:rowOff>
    </xdr:from>
    <xdr:ext cx="534377" cy="259045"/>
    <xdr:sp macro="" textlink="">
      <xdr:nvSpPr>
        <xdr:cNvPr id="372" name="農林水産業費該当値テキスト"/>
        <xdr:cNvSpPr txBox="1"/>
      </xdr:nvSpPr>
      <xdr:spPr>
        <a:xfrm>
          <a:off x="10528300" y="957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8651</xdr:rowOff>
    </xdr:from>
    <xdr:to>
      <xdr:col>50</xdr:col>
      <xdr:colOff>165100</xdr:colOff>
      <xdr:row>57</xdr:row>
      <xdr:rowOff>110251</xdr:rowOff>
    </xdr:to>
    <xdr:sp macro="" textlink="">
      <xdr:nvSpPr>
        <xdr:cNvPr id="373" name="楕円 372"/>
        <xdr:cNvSpPr/>
      </xdr:nvSpPr>
      <xdr:spPr>
        <a:xfrm>
          <a:off x="9588500" y="97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126778</xdr:rowOff>
    </xdr:from>
    <xdr:ext cx="534377" cy="259045"/>
    <xdr:sp macro="" textlink="">
      <xdr:nvSpPr>
        <xdr:cNvPr id="374" name="テキスト ボックス 373"/>
        <xdr:cNvSpPr txBox="1"/>
      </xdr:nvSpPr>
      <xdr:spPr>
        <a:xfrm>
          <a:off x="9372111" y="95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165688</xdr:rowOff>
    </xdr:from>
    <xdr:to>
      <xdr:col>46</xdr:col>
      <xdr:colOff>38100</xdr:colOff>
      <xdr:row>57</xdr:row>
      <xdr:rowOff>95838</xdr:rowOff>
    </xdr:to>
    <xdr:sp macro="" textlink="">
      <xdr:nvSpPr>
        <xdr:cNvPr id="375" name="楕円 374"/>
        <xdr:cNvSpPr/>
      </xdr:nvSpPr>
      <xdr:spPr>
        <a:xfrm>
          <a:off x="8699500" y="97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112365</xdr:rowOff>
    </xdr:from>
    <xdr:ext cx="534377" cy="259045"/>
    <xdr:sp macro="" textlink="">
      <xdr:nvSpPr>
        <xdr:cNvPr id="376" name="テキスト ボックス 375"/>
        <xdr:cNvSpPr txBox="1"/>
      </xdr:nvSpPr>
      <xdr:spPr>
        <a:xfrm>
          <a:off x="8483111" y="954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145157</xdr:rowOff>
    </xdr:from>
    <xdr:to>
      <xdr:col>41</xdr:col>
      <xdr:colOff>101600</xdr:colOff>
      <xdr:row>57</xdr:row>
      <xdr:rowOff>75307</xdr:rowOff>
    </xdr:to>
    <xdr:sp macro="" textlink="">
      <xdr:nvSpPr>
        <xdr:cNvPr id="377" name="楕円 376"/>
        <xdr:cNvSpPr/>
      </xdr:nvSpPr>
      <xdr:spPr>
        <a:xfrm>
          <a:off x="7810500" y="97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91834</xdr:rowOff>
    </xdr:from>
    <xdr:ext cx="534377" cy="259045"/>
    <xdr:sp macro="" textlink="">
      <xdr:nvSpPr>
        <xdr:cNvPr id="378" name="テキスト ボックス 377"/>
        <xdr:cNvSpPr txBox="1"/>
      </xdr:nvSpPr>
      <xdr:spPr>
        <a:xfrm>
          <a:off x="7594111" y="95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49788</xdr:rowOff>
    </xdr:from>
    <xdr:to>
      <xdr:col>36</xdr:col>
      <xdr:colOff>165100</xdr:colOff>
      <xdr:row>57</xdr:row>
      <xdr:rowOff>151388</xdr:rowOff>
    </xdr:to>
    <xdr:sp macro="" textlink="">
      <xdr:nvSpPr>
        <xdr:cNvPr id="379" name="楕円 378"/>
        <xdr:cNvSpPr/>
      </xdr:nvSpPr>
      <xdr:spPr>
        <a:xfrm>
          <a:off x="6921500" y="982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142515</xdr:rowOff>
    </xdr:from>
    <xdr:ext cx="534377" cy="259045"/>
    <xdr:sp macro="" textlink="">
      <xdr:nvSpPr>
        <xdr:cNvPr id="380" name="テキスト ボックス 379"/>
        <xdr:cNvSpPr txBox="1"/>
      </xdr:nvSpPr>
      <xdr:spPr>
        <a:xfrm>
          <a:off x="6705111" y="991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13475</xdr:rowOff>
    </xdr:from>
    <xdr:to>
      <xdr:col>55</xdr:col>
      <xdr:colOff>0</xdr:colOff>
      <xdr:row>77</xdr:row>
      <xdr:rowOff>101581</xdr:rowOff>
    </xdr:to>
    <xdr:cxnSp macro="">
      <xdr:nvCxnSpPr>
        <xdr:cNvPr id="409" name="直線コネクタ 408"/>
        <xdr:cNvCxnSpPr/>
      </xdr:nvCxnSpPr>
      <xdr:spPr>
        <a:xfrm flipV="1">
          <a:off x="9639300" y="13215125"/>
          <a:ext cx="838200" cy="8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101581</xdr:rowOff>
    </xdr:from>
    <xdr:to>
      <xdr:col>50</xdr:col>
      <xdr:colOff>114300</xdr:colOff>
      <xdr:row>77</xdr:row>
      <xdr:rowOff>154884</xdr:rowOff>
    </xdr:to>
    <xdr:cxnSp macro="">
      <xdr:nvCxnSpPr>
        <xdr:cNvPr id="412" name="直線コネクタ 411"/>
        <xdr:cNvCxnSpPr/>
      </xdr:nvCxnSpPr>
      <xdr:spPr>
        <a:xfrm flipV="1">
          <a:off x="8750300" y="13303231"/>
          <a:ext cx="889000" cy="5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154884</xdr:rowOff>
    </xdr:from>
    <xdr:to>
      <xdr:col>45</xdr:col>
      <xdr:colOff>177800</xdr:colOff>
      <xdr:row>78</xdr:row>
      <xdr:rowOff>14084</xdr:rowOff>
    </xdr:to>
    <xdr:cxnSp macro="">
      <xdr:nvCxnSpPr>
        <xdr:cNvPr id="415" name="直線コネクタ 414"/>
        <xdr:cNvCxnSpPr/>
      </xdr:nvCxnSpPr>
      <xdr:spPr>
        <a:xfrm flipV="1">
          <a:off x="7861300" y="13356534"/>
          <a:ext cx="8890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150006</xdr:rowOff>
    </xdr:from>
    <xdr:to>
      <xdr:col>41</xdr:col>
      <xdr:colOff>50800</xdr:colOff>
      <xdr:row>78</xdr:row>
      <xdr:rowOff>14084</xdr:rowOff>
    </xdr:to>
    <xdr:cxnSp macro="">
      <xdr:nvCxnSpPr>
        <xdr:cNvPr id="418" name="直線コネクタ 417"/>
        <xdr:cNvCxnSpPr/>
      </xdr:nvCxnSpPr>
      <xdr:spPr>
        <a:xfrm>
          <a:off x="6972300" y="13351656"/>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134125</xdr:rowOff>
    </xdr:from>
    <xdr:to>
      <xdr:col>55</xdr:col>
      <xdr:colOff>50800</xdr:colOff>
      <xdr:row>77</xdr:row>
      <xdr:rowOff>64275</xdr:rowOff>
    </xdr:to>
    <xdr:sp macro="" textlink="">
      <xdr:nvSpPr>
        <xdr:cNvPr id="428" name="楕円 427"/>
        <xdr:cNvSpPr/>
      </xdr:nvSpPr>
      <xdr:spPr>
        <a:xfrm>
          <a:off x="10426700" y="131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112552</xdr:rowOff>
    </xdr:from>
    <xdr:ext cx="534377" cy="259045"/>
    <xdr:sp macro="" textlink="">
      <xdr:nvSpPr>
        <xdr:cNvPr id="429" name="商工費該当値テキスト"/>
        <xdr:cNvSpPr txBox="1"/>
      </xdr:nvSpPr>
      <xdr:spPr>
        <a:xfrm>
          <a:off x="10528300" y="131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50781</xdr:rowOff>
    </xdr:from>
    <xdr:to>
      <xdr:col>50</xdr:col>
      <xdr:colOff>165100</xdr:colOff>
      <xdr:row>77</xdr:row>
      <xdr:rowOff>152381</xdr:rowOff>
    </xdr:to>
    <xdr:sp macro="" textlink="">
      <xdr:nvSpPr>
        <xdr:cNvPr id="430" name="楕円 429"/>
        <xdr:cNvSpPr/>
      </xdr:nvSpPr>
      <xdr:spPr>
        <a:xfrm>
          <a:off x="9588500" y="132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143508</xdr:rowOff>
    </xdr:from>
    <xdr:ext cx="534377" cy="259045"/>
    <xdr:sp macro="" textlink="">
      <xdr:nvSpPr>
        <xdr:cNvPr id="431" name="テキスト ボックス 430"/>
        <xdr:cNvSpPr txBox="1"/>
      </xdr:nvSpPr>
      <xdr:spPr>
        <a:xfrm>
          <a:off x="9372111" y="133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104084</xdr:rowOff>
    </xdr:from>
    <xdr:to>
      <xdr:col>46</xdr:col>
      <xdr:colOff>38100</xdr:colOff>
      <xdr:row>78</xdr:row>
      <xdr:rowOff>34234</xdr:rowOff>
    </xdr:to>
    <xdr:sp macro="" textlink="">
      <xdr:nvSpPr>
        <xdr:cNvPr id="432" name="楕円 431"/>
        <xdr:cNvSpPr/>
      </xdr:nvSpPr>
      <xdr:spPr>
        <a:xfrm>
          <a:off x="8699500" y="133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25361</xdr:rowOff>
    </xdr:from>
    <xdr:ext cx="534377" cy="259045"/>
    <xdr:sp macro="" textlink="">
      <xdr:nvSpPr>
        <xdr:cNvPr id="433" name="テキスト ボックス 432"/>
        <xdr:cNvSpPr txBox="1"/>
      </xdr:nvSpPr>
      <xdr:spPr>
        <a:xfrm>
          <a:off x="8483111" y="13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134734</xdr:rowOff>
    </xdr:from>
    <xdr:to>
      <xdr:col>41</xdr:col>
      <xdr:colOff>101600</xdr:colOff>
      <xdr:row>78</xdr:row>
      <xdr:rowOff>64884</xdr:rowOff>
    </xdr:to>
    <xdr:sp macro="" textlink="">
      <xdr:nvSpPr>
        <xdr:cNvPr id="434" name="楕円 433"/>
        <xdr:cNvSpPr/>
      </xdr:nvSpPr>
      <xdr:spPr>
        <a:xfrm>
          <a:off x="7810500" y="133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56011</xdr:rowOff>
    </xdr:from>
    <xdr:ext cx="534377" cy="259045"/>
    <xdr:sp macro="" textlink="">
      <xdr:nvSpPr>
        <xdr:cNvPr id="435" name="テキスト ボックス 434"/>
        <xdr:cNvSpPr txBox="1"/>
      </xdr:nvSpPr>
      <xdr:spPr>
        <a:xfrm>
          <a:off x="7594111" y="134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99206</xdr:rowOff>
    </xdr:from>
    <xdr:to>
      <xdr:col>36</xdr:col>
      <xdr:colOff>165100</xdr:colOff>
      <xdr:row>78</xdr:row>
      <xdr:rowOff>29356</xdr:rowOff>
    </xdr:to>
    <xdr:sp macro="" textlink="">
      <xdr:nvSpPr>
        <xdr:cNvPr id="436" name="楕円 435"/>
        <xdr:cNvSpPr/>
      </xdr:nvSpPr>
      <xdr:spPr>
        <a:xfrm>
          <a:off x="6921500" y="133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20483</xdr:rowOff>
    </xdr:from>
    <xdr:ext cx="534377" cy="259045"/>
    <xdr:sp macro="" textlink="">
      <xdr:nvSpPr>
        <xdr:cNvPr id="437" name="テキスト ボックス 436"/>
        <xdr:cNvSpPr txBox="1"/>
      </xdr:nvSpPr>
      <xdr:spPr>
        <a:xfrm>
          <a:off x="6705111" y="133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166942</xdr:rowOff>
    </xdr:from>
    <xdr:to>
      <xdr:col>55</xdr:col>
      <xdr:colOff>0</xdr:colOff>
      <xdr:row>99</xdr:row>
      <xdr:rowOff>1332</xdr:rowOff>
    </xdr:to>
    <xdr:cxnSp macro="">
      <xdr:nvCxnSpPr>
        <xdr:cNvPr id="466" name="直線コネクタ 465"/>
        <xdr:cNvCxnSpPr/>
      </xdr:nvCxnSpPr>
      <xdr:spPr>
        <a:xfrm flipV="1">
          <a:off x="9639300" y="16969042"/>
          <a:ext cx="8382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160567</xdr:rowOff>
    </xdr:from>
    <xdr:to>
      <xdr:col>50</xdr:col>
      <xdr:colOff>114300</xdr:colOff>
      <xdr:row>99</xdr:row>
      <xdr:rowOff>1332</xdr:rowOff>
    </xdr:to>
    <xdr:cxnSp macro="">
      <xdr:nvCxnSpPr>
        <xdr:cNvPr id="469" name="直線コネクタ 468"/>
        <xdr:cNvCxnSpPr/>
      </xdr:nvCxnSpPr>
      <xdr:spPr>
        <a:xfrm>
          <a:off x="8750300" y="16962667"/>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160567</xdr:rowOff>
    </xdr:from>
    <xdr:to>
      <xdr:col>45</xdr:col>
      <xdr:colOff>177800</xdr:colOff>
      <xdr:row>99</xdr:row>
      <xdr:rowOff>5837</xdr:rowOff>
    </xdr:to>
    <xdr:cxnSp macro="">
      <xdr:nvCxnSpPr>
        <xdr:cNvPr id="472" name="直線コネクタ 471"/>
        <xdr:cNvCxnSpPr/>
      </xdr:nvCxnSpPr>
      <xdr:spPr>
        <a:xfrm flipV="1">
          <a:off x="7861300" y="16962667"/>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543</xdr:rowOff>
    </xdr:from>
    <xdr:to>
      <xdr:col>41</xdr:col>
      <xdr:colOff>50800</xdr:colOff>
      <xdr:row>99</xdr:row>
      <xdr:rowOff>5837</xdr:rowOff>
    </xdr:to>
    <xdr:cxnSp macro="">
      <xdr:nvCxnSpPr>
        <xdr:cNvPr id="475" name="直線コネクタ 474"/>
        <xdr:cNvCxnSpPr/>
      </xdr:nvCxnSpPr>
      <xdr:spPr>
        <a:xfrm>
          <a:off x="6972300" y="16974093"/>
          <a:ext cx="8890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72243</xdr:rowOff>
    </xdr:from>
    <xdr:ext cx="534377" cy="259045"/>
    <xdr:sp macro="" textlink="">
      <xdr:nvSpPr>
        <xdr:cNvPr id="477" name="テキスト ボックス 476"/>
        <xdr:cNvSpPr txBox="1"/>
      </xdr:nvSpPr>
      <xdr:spPr>
        <a:xfrm>
          <a:off x="7594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43913</xdr:rowOff>
    </xdr:from>
    <xdr:ext cx="534377" cy="259045"/>
    <xdr:sp macro="" textlink="">
      <xdr:nvSpPr>
        <xdr:cNvPr id="479" name="テキスト ボックス 478"/>
        <xdr:cNvSpPr txBox="1"/>
      </xdr:nvSpPr>
      <xdr:spPr>
        <a:xfrm>
          <a:off x="6705111" y="17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116142</xdr:rowOff>
    </xdr:from>
    <xdr:to>
      <xdr:col>55</xdr:col>
      <xdr:colOff>50800</xdr:colOff>
      <xdr:row>99</xdr:row>
      <xdr:rowOff>46292</xdr:rowOff>
    </xdr:to>
    <xdr:sp macro="" textlink="">
      <xdr:nvSpPr>
        <xdr:cNvPr id="485" name="楕円 484"/>
        <xdr:cNvSpPr/>
      </xdr:nvSpPr>
      <xdr:spPr>
        <a:xfrm>
          <a:off x="10426700" y="169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121982</xdr:rowOff>
    </xdr:from>
    <xdr:to>
      <xdr:col>50</xdr:col>
      <xdr:colOff>165100</xdr:colOff>
      <xdr:row>99</xdr:row>
      <xdr:rowOff>52132</xdr:rowOff>
    </xdr:to>
    <xdr:sp macro="" textlink="">
      <xdr:nvSpPr>
        <xdr:cNvPr id="487" name="楕円 486"/>
        <xdr:cNvSpPr/>
      </xdr:nvSpPr>
      <xdr:spPr>
        <a:xfrm>
          <a:off x="9588500" y="169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68659</xdr:rowOff>
    </xdr:from>
    <xdr:ext cx="534377" cy="259045"/>
    <xdr:sp macro="" textlink="">
      <xdr:nvSpPr>
        <xdr:cNvPr id="488" name="テキスト ボックス 487"/>
        <xdr:cNvSpPr txBox="1"/>
      </xdr:nvSpPr>
      <xdr:spPr>
        <a:xfrm>
          <a:off x="9372111" y="1669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109767</xdr:rowOff>
    </xdr:from>
    <xdr:to>
      <xdr:col>46</xdr:col>
      <xdr:colOff>38100</xdr:colOff>
      <xdr:row>99</xdr:row>
      <xdr:rowOff>39917</xdr:rowOff>
    </xdr:to>
    <xdr:sp macro="" textlink="">
      <xdr:nvSpPr>
        <xdr:cNvPr id="489" name="楕円 488"/>
        <xdr:cNvSpPr/>
      </xdr:nvSpPr>
      <xdr:spPr>
        <a:xfrm>
          <a:off x="8699500" y="1691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56444</xdr:rowOff>
    </xdr:from>
    <xdr:ext cx="534377" cy="259045"/>
    <xdr:sp macro="" textlink="">
      <xdr:nvSpPr>
        <xdr:cNvPr id="490" name="テキスト ボックス 489"/>
        <xdr:cNvSpPr txBox="1"/>
      </xdr:nvSpPr>
      <xdr:spPr>
        <a:xfrm>
          <a:off x="8483111" y="166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126487</xdr:rowOff>
    </xdr:from>
    <xdr:to>
      <xdr:col>41</xdr:col>
      <xdr:colOff>101600</xdr:colOff>
      <xdr:row>99</xdr:row>
      <xdr:rowOff>56637</xdr:rowOff>
    </xdr:to>
    <xdr:sp macro="" textlink="">
      <xdr:nvSpPr>
        <xdr:cNvPr id="491" name="楕円 490"/>
        <xdr:cNvSpPr/>
      </xdr:nvSpPr>
      <xdr:spPr>
        <a:xfrm>
          <a:off x="7810500" y="169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47764</xdr:rowOff>
    </xdr:from>
    <xdr:ext cx="534377" cy="259045"/>
    <xdr:sp macro="" textlink="">
      <xdr:nvSpPr>
        <xdr:cNvPr id="492" name="テキスト ボックス 491"/>
        <xdr:cNvSpPr txBox="1"/>
      </xdr:nvSpPr>
      <xdr:spPr>
        <a:xfrm>
          <a:off x="7594111" y="170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121193</xdr:rowOff>
    </xdr:from>
    <xdr:to>
      <xdr:col>36</xdr:col>
      <xdr:colOff>165100</xdr:colOff>
      <xdr:row>99</xdr:row>
      <xdr:rowOff>51343</xdr:rowOff>
    </xdr:to>
    <xdr:sp macro="" textlink="">
      <xdr:nvSpPr>
        <xdr:cNvPr id="493" name="楕円 492"/>
        <xdr:cNvSpPr/>
      </xdr:nvSpPr>
      <xdr:spPr>
        <a:xfrm>
          <a:off x="6921500" y="1692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67870</xdr:rowOff>
    </xdr:from>
    <xdr:ext cx="534377" cy="259045"/>
    <xdr:sp macro="" textlink="">
      <xdr:nvSpPr>
        <xdr:cNvPr id="494" name="テキスト ボックス 493"/>
        <xdr:cNvSpPr txBox="1"/>
      </xdr:nvSpPr>
      <xdr:spPr>
        <a:xfrm>
          <a:off x="6705111" y="166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45909</xdr:rowOff>
    </xdr:from>
    <xdr:to>
      <xdr:col>85</xdr:col>
      <xdr:colOff>127000</xdr:colOff>
      <xdr:row>36</xdr:row>
      <xdr:rowOff>78174</xdr:rowOff>
    </xdr:to>
    <xdr:cxnSp macro="">
      <xdr:nvCxnSpPr>
        <xdr:cNvPr id="526" name="直線コネクタ 525"/>
        <xdr:cNvCxnSpPr/>
      </xdr:nvCxnSpPr>
      <xdr:spPr>
        <a:xfrm flipV="1">
          <a:off x="15481300" y="5875209"/>
          <a:ext cx="838200" cy="37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3972</xdr:rowOff>
    </xdr:from>
    <xdr:ext cx="534377" cy="259045"/>
    <xdr:sp macro="" textlink="">
      <xdr:nvSpPr>
        <xdr:cNvPr id="527" name="消防費平均値テキスト"/>
        <xdr:cNvSpPr txBox="1"/>
      </xdr:nvSpPr>
      <xdr:spPr>
        <a:xfrm>
          <a:off x="16370300" y="61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31866</xdr:rowOff>
    </xdr:from>
    <xdr:to>
      <xdr:col>81</xdr:col>
      <xdr:colOff>50800</xdr:colOff>
      <xdr:row>36</xdr:row>
      <xdr:rowOff>78174</xdr:rowOff>
    </xdr:to>
    <xdr:cxnSp macro="">
      <xdr:nvCxnSpPr>
        <xdr:cNvPr id="529" name="直線コネクタ 528"/>
        <xdr:cNvCxnSpPr/>
      </xdr:nvCxnSpPr>
      <xdr:spPr>
        <a:xfrm>
          <a:off x="14592300" y="6204066"/>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109917</xdr:rowOff>
    </xdr:from>
    <xdr:to>
      <xdr:col>76</xdr:col>
      <xdr:colOff>114300</xdr:colOff>
      <xdr:row>36</xdr:row>
      <xdr:rowOff>31866</xdr:rowOff>
    </xdr:to>
    <xdr:cxnSp macro="">
      <xdr:nvCxnSpPr>
        <xdr:cNvPr id="532" name="直線コネクタ 531"/>
        <xdr:cNvCxnSpPr/>
      </xdr:nvCxnSpPr>
      <xdr:spPr>
        <a:xfrm>
          <a:off x="13703300" y="5939217"/>
          <a:ext cx="889000" cy="2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109917</xdr:rowOff>
    </xdr:from>
    <xdr:to>
      <xdr:col>71</xdr:col>
      <xdr:colOff>177800</xdr:colOff>
      <xdr:row>36</xdr:row>
      <xdr:rowOff>3650</xdr:rowOff>
    </xdr:to>
    <xdr:cxnSp macro="">
      <xdr:nvCxnSpPr>
        <xdr:cNvPr id="535" name="直線コネクタ 534"/>
        <xdr:cNvCxnSpPr/>
      </xdr:nvCxnSpPr>
      <xdr:spPr>
        <a:xfrm flipV="1">
          <a:off x="12814300" y="5939217"/>
          <a:ext cx="889000" cy="2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166559</xdr:rowOff>
    </xdr:from>
    <xdr:to>
      <xdr:col>85</xdr:col>
      <xdr:colOff>177800</xdr:colOff>
      <xdr:row>34</xdr:row>
      <xdr:rowOff>96709</xdr:rowOff>
    </xdr:to>
    <xdr:sp macro="" textlink="">
      <xdr:nvSpPr>
        <xdr:cNvPr id="545" name="楕円 544"/>
        <xdr:cNvSpPr/>
      </xdr:nvSpPr>
      <xdr:spPr>
        <a:xfrm>
          <a:off x="16268700" y="5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17986</xdr:rowOff>
    </xdr:from>
    <xdr:ext cx="534377" cy="259045"/>
    <xdr:sp macro="" textlink="">
      <xdr:nvSpPr>
        <xdr:cNvPr id="546" name="消防費該当値テキスト"/>
        <xdr:cNvSpPr txBox="1"/>
      </xdr:nvSpPr>
      <xdr:spPr>
        <a:xfrm>
          <a:off x="16370300" y="56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27374</xdr:rowOff>
    </xdr:from>
    <xdr:to>
      <xdr:col>81</xdr:col>
      <xdr:colOff>101600</xdr:colOff>
      <xdr:row>36</xdr:row>
      <xdr:rowOff>128974</xdr:rowOff>
    </xdr:to>
    <xdr:sp macro="" textlink="">
      <xdr:nvSpPr>
        <xdr:cNvPr id="547" name="楕円 546"/>
        <xdr:cNvSpPr/>
      </xdr:nvSpPr>
      <xdr:spPr>
        <a:xfrm>
          <a:off x="15430500" y="61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145501</xdr:rowOff>
    </xdr:from>
    <xdr:ext cx="534377" cy="259045"/>
    <xdr:sp macro="" textlink="">
      <xdr:nvSpPr>
        <xdr:cNvPr id="548" name="テキスト ボックス 547"/>
        <xdr:cNvSpPr txBox="1"/>
      </xdr:nvSpPr>
      <xdr:spPr>
        <a:xfrm>
          <a:off x="15214111" y="59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152516</xdr:rowOff>
    </xdr:from>
    <xdr:to>
      <xdr:col>76</xdr:col>
      <xdr:colOff>165100</xdr:colOff>
      <xdr:row>36</xdr:row>
      <xdr:rowOff>82666</xdr:rowOff>
    </xdr:to>
    <xdr:sp macro="" textlink="">
      <xdr:nvSpPr>
        <xdr:cNvPr id="549" name="楕円 548"/>
        <xdr:cNvSpPr/>
      </xdr:nvSpPr>
      <xdr:spPr>
        <a:xfrm>
          <a:off x="14541500" y="615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99193</xdr:rowOff>
    </xdr:from>
    <xdr:ext cx="534377" cy="259045"/>
    <xdr:sp macro="" textlink="">
      <xdr:nvSpPr>
        <xdr:cNvPr id="550" name="テキスト ボックス 549"/>
        <xdr:cNvSpPr txBox="1"/>
      </xdr:nvSpPr>
      <xdr:spPr>
        <a:xfrm>
          <a:off x="14325111" y="59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59117</xdr:rowOff>
    </xdr:from>
    <xdr:to>
      <xdr:col>72</xdr:col>
      <xdr:colOff>38100</xdr:colOff>
      <xdr:row>34</xdr:row>
      <xdr:rowOff>160717</xdr:rowOff>
    </xdr:to>
    <xdr:sp macro="" textlink="">
      <xdr:nvSpPr>
        <xdr:cNvPr id="551" name="楕円 550"/>
        <xdr:cNvSpPr/>
      </xdr:nvSpPr>
      <xdr:spPr>
        <a:xfrm>
          <a:off x="13652500" y="58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5794</xdr:rowOff>
    </xdr:from>
    <xdr:ext cx="534377" cy="259045"/>
    <xdr:sp macro="" textlink="">
      <xdr:nvSpPr>
        <xdr:cNvPr id="552" name="テキスト ボックス 551"/>
        <xdr:cNvSpPr txBox="1"/>
      </xdr:nvSpPr>
      <xdr:spPr>
        <a:xfrm>
          <a:off x="13436111" y="56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124300</xdr:rowOff>
    </xdr:from>
    <xdr:to>
      <xdr:col>67</xdr:col>
      <xdr:colOff>101600</xdr:colOff>
      <xdr:row>36</xdr:row>
      <xdr:rowOff>54450</xdr:rowOff>
    </xdr:to>
    <xdr:sp macro="" textlink="">
      <xdr:nvSpPr>
        <xdr:cNvPr id="553" name="楕円 552"/>
        <xdr:cNvSpPr/>
      </xdr:nvSpPr>
      <xdr:spPr>
        <a:xfrm>
          <a:off x="12763500" y="61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70977</xdr:rowOff>
    </xdr:from>
    <xdr:ext cx="534377" cy="259045"/>
    <xdr:sp macro="" textlink="">
      <xdr:nvSpPr>
        <xdr:cNvPr id="554" name="テキスト ボックス 553"/>
        <xdr:cNvSpPr txBox="1"/>
      </xdr:nvSpPr>
      <xdr:spPr>
        <a:xfrm>
          <a:off x="12547111" y="590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100217</xdr:rowOff>
    </xdr:from>
    <xdr:to>
      <xdr:col>85</xdr:col>
      <xdr:colOff>127000</xdr:colOff>
      <xdr:row>57</xdr:row>
      <xdr:rowOff>21416</xdr:rowOff>
    </xdr:to>
    <xdr:cxnSp macro="">
      <xdr:nvCxnSpPr>
        <xdr:cNvPr id="586" name="直線コネクタ 585"/>
        <xdr:cNvCxnSpPr/>
      </xdr:nvCxnSpPr>
      <xdr:spPr>
        <a:xfrm>
          <a:off x="15481300" y="9701417"/>
          <a:ext cx="838200" cy="9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108807</xdr:rowOff>
    </xdr:from>
    <xdr:to>
      <xdr:col>81</xdr:col>
      <xdr:colOff>50800</xdr:colOff>
      <xdr:row>56</xdr:row>
      <xdr:rowOff>100217</xdr:rowOff>
    </xdr:to>
    <xdr:cxnSp macro="">
      <xdr:nvCxnSpPr>
        <xdr:cNvPr id="589" name="直線コネクタ 588"/>
        <xdr:cNvCxnSpPr/>
      </xdr:nvCxnSpPr>
      <xdr:spPr>
        <a:xfrm>
          <a:off x="14592300" y="9538557"/>
          <a:ext cx="889000" cy="1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91" name="テキスト ボックス 590"/>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108807</xdr:rowOff>
    </xdr:from>
    <xdr:to>
      <xdr:col>76</xdr:col>
      <xdr:colOff>114300</xdr:colOff>
      <xdr:row>57</xdr:row>
      <xdr:rowOff>63064</xdr:rowOff>
    </xdr:to>
    <xdr:cxnSp macro="">
      <xdr:nvCxnSpPr>
        <xdr:cNvPr id="592" name="直線コネクタ 591"/>
        <xdr:cNvCxnSpPr/>
      </xdr:nvCxnSpPr>
      <xdr:spPr>
        <a:xfrm flipV="1">
          <a:off x="13703300" y="9538557"/>
          <a:ext cx="889000" cy="29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63064</xdr:rowOff>
    </xdr:from>
    <xdr:to>
      <xdr:col>71</xdr:col>
      <xdr:colOff>177800</xdr:colOff>
      <xdr:row>58</xdr:row>
      <xdr:rowOff>11020</xdr:rowOff>
    </xdr:to>
    <xdr:cxnSp macro="">
      <xdr:nvCxnSpPr>
        <xdr:cNvPr id="595" name="直線コネクタ 594"/>
        <xdr:cNvCxnSpPr/>
      </xdr:nvCxnSpPr>
      <xdr:spPr>
        <a:xfrm flipV="1">
          <a:off x="12814300" y="9835714"/>
          <a:ext cx="889000" cy="1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142066</xdr:rowOff>
    </xdr:from>
    <xdr:to>
      <xdr:col>85</xdr:col>
      <xdr:colOff>177800</xdr:colOff>
      <xdr:row>57</xdr:row>
      <xdr:rowOff>72216</xdr:rowOff>
    </xdr:to>
    <xdr:sp macro="" textlink="">
      <xdr:nvSpPr>
        <xdr:cNvPr id="605" name="楕円 604"/>
        <xdr:cNvSpPr/>
      </xdr:nvSpPr>
      <xdr:spPr>
        <a:xfrm>
          <a:off x="16268700" y="97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120493</xdr:rowOff>
    </xdr:from>
    <xdr:ext cx="534377" cy="259045"/>
    <xdr:sp macro="" textlink="">
      <xdr:nvSpPr>
        <xdr:cNvPr id="606" name="教育費該当値テキスト"/>
        <xdr:cNvSpPr txBox="1"/>
      </xdr:nvSpPr>
      <xdr:spPr>
        <a:xfrm>
          <a:off x="16370300" y="972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49417</xdr:rowOff>
    </xdr:from>
    <xdr:to>
      <xdr:col>81</xdr:col>
      <xdr:colOff>101600</xdr:colOff>
      <xdr:row>56</xdr:row>
      <xdr:rowOff>151017</xdr:rowOff>
    </xdr:to>
    <xdr:sp macro="" textlink="">
      <xdr:nvSpPr>
        <xdr:cNvPr id="607" name="楕円 606"/>
        <xdr:cNvSpPr/>
      </xdr:nvSpPr>
      <xdr:spPr>
        <a:xfrm>
          <a:off x="15430500" y="96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167544</xdr:rowOff>
    </xdr:from>
    <xdr:ext cx="534377" cy="259045"/>
    <xdr:sp macro="" textlink="">
      <xdr:nvSpPr>
        <xdr:cNvPr id="608" name="テキスト ボックス 607"/>
        <xdr:cNvSpPr txBox="1"/>
      </xdr:nvSpPr>
      <xdr:spPr>
        <a:xfrm>
          <a:off x="15214111" y="94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58007</xdr:rowOff>
    </xdr:from>
    <xdr:to>
      <xdr:col>76</xdr:col>
      <xdr:colOff>165100</xdr:colOff>
      <xdr:row>55</xdr:row>
      <xdr:rowOff>159607</xdr:rowOff>
    </xdr:to>
    <xdr:sp macro="" textlink="">
      <xdr:nvSpPr>
        <xdr:cNvPr id="609" name="楕円 608"/>
        <xdr:cNvSpPr/>
      </xdr:nvSpPr>
      <xdr:spPr>
        <a:xfrm>
          <a:off x="14541500" y="9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4684</xdr:rowOff>
    </xdr:from>
    <xdr:ext cx="534377" cy="259045"/>
    <xdr:sp macro="" textlink="">
      <xdr:nvSpPr>
        <xdr:cNvPr id="610" name="テキスト ボックス 609"/>
        <xdr:cNvSpPr txBox="1"/>
      </xdr:nvSpPr>
      <xdr:spPr>
        <a:xfrm>
          <a:off x="14325111" y="92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12264</xdr:rowOff>
    </xdr:from>
    <xdr:to>
      <xdr:col>72</xdr:col>
      <xdr:colOff>38100</xdr:colOff>
      <xdr:row>57</xdr:row>
      <xdr:rowOff>113864</xdr:rowOff>
    </xdr:to>
    <xdr:sp macro="" textlink="">
      <xdr:nvSpPr>
        <xdr:cNvPr id="611" name="楕円 610"/>
        <xdr:cNvSpPr/>
      </xdr:nvSpPr>
      <xdr:spPr>
        <a:xfrm>
          <a:off x="13652500" y="978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130391</xdr:rowOff>
    </xdr:from>
    <xdr:ext cx="534377" cy="259045"/>
    <xdr:sp macro="" textlink="">
      <xdr:nvSpPr>
        <xdr:cNvPr id="612" name="テキスト ボックス 611"/>
        <xdr:cNvSpPr txBox="1"/>
      </xdr:nvSpPr>
      <xdr:spPr>
        <a:xfrm>
          <a:off x="13436111" y="95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131670</xdr:rowOff>
    </xdr:from>
    <xdr:to>
      <xdr:col>67</xdr:col>
      <xdr:colOff>101600</xdr:colOff>
      <xdr:row>58</xdr:row>
      <xdr:rowOff>61820</xdr:rowOff>
    </xdr:to>
    <xdr:sp macro="" textlink="">
      <xdr:nvSpPr>
        <xdr:cNvPr id="613" name="楕円 612"/>
        <xdr:cNvSpPr/>
      </xdr:nvSpPr>
      <xdr:spPr>
        <a:xfrm>
          <a:off x="12763500" y="990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52947</xdr:rowOff>
    </xdr:from>
    <xdr:ext cx="534377" cy="259045"/>
    <xdr:sp macro="" textlink="">
      <xdr:nvSpPr>
        <xdr:cNvPr id="614" name="テキスト ボックス 613"/>
        <xdr:cNvSpPr txBox="1"/>
      </xdr:nvSpPr>
      <xdr:spPr>
        <a:xfrm>
          <a:off x="12547111" y="999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40477</xdr:rowOff>
    </xdr:from>
    <xdr:to>
      <xdr:col>85</xdr:col>
      <xdr:colOff>127000</xdr:colOff>
      <xdr:row>79</xdr:row>
      <xdr:rowOff>40773</xdr:rowOff>
    </xdr:to>
    <xdr:cxnSp macro="">
      <xdr:nvCxnSpPr>
        <xdr:cNvPr id="643" name="直線コネクタ 642"/>
        <xdr:cNvCxnSpPr/>
      </xdr:nvCxnSpPr>
      <xdr:spPr>
        <a:xfrm flipV="1">
          <a:off x="15481300" y="13585027"/>
          <a:ext cx="8382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40773</xdr:rowOff>
    </xdr:from>
    <xdr:to>
      <xdr:col>81</xdr:col>
      <xdr:colOff>50800</xdr:colOff>
      <xdr:row>79</xdr:row>
      <xdr:rowOff>42410</xdr:rowOff>
    </xdr:to>
    <xdr:cxnSp macro="">
      <xdr:nvCxnSpPr>
        <xdr:cNvPr id="646" name="直線コネクタ 645"/>
        <xdr:cNvCxnSpPr/>
      </xdr:nvCxnSpPr>
      <xdr:spPr>
        <a:xfrm flipV="1">
          <a:off x="14592300" y="13585323"/>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38314</xdr:rowOff>
    </xdr:from>
    <xdr:to>
      <xdr:col>76</xdr:col>
      <xdr:colOff>114300</xdr:colOff>
      <xdr:row>79</xdr:row>
      <xdr:rowOff>42410</xdr:rowOff>
    </xdr:to>
    <xdr:cxnSp macro="">
      <xdr:nvCxnSpPr>
        <xdr:cNvPr id="649" name="直線コネクタ 648"/>
        <xdr:cNvCxnSpPr/>
      </xdr:nvCxnSpPr>
      <xdr:spPr>
        <a:xfrm>
          <a:off x="13703300" y="13582864"/>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33291</xdr:rowOff>
    </xdr:from>
    <xdr:to>
      <xdr:col>71</xdr:col>
      <xdr:colOff>177800</xdr:colOff>
      <xdr:row>79</xdr:row>
      <xdr:rowOff>38314</xdr:rowOff>
    </xdr:to>
    <xdr:cxnSp macro="">
      <xdr:nvCxnSpPr>
        <xdr:cNvPr id="652" name="直線コネクタ 651"/>
        <xdr:cNvCxnSpPr/>
      </xdr:nvCxnSpPr>
      <xdr:spPr>
        <a:xfrm>
          <a:off x="12814300" y="13577841"/>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82286</xdr:rowOff>
    </xdr:from>
    <xdr:ext cx="469744" cy="259045"/>
    <xdr:sp macro="" textlink="">
      <xdr:nvSpPr>
        <xdr:cNvPr id="654" name="テキスト ボックス 653"/>
        <xdr:cNvSpPr txBox="1"/>
      </xdr:nvSpPr>
      <xdr:spPr>
        <a:xfrm>
          <a:off x="13468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81664</xdr:rowOff>
    </xdr:from>
    <xdr:ext cx="469744" cy="259045"/>
    <xdr:sp macro="" textlink="">
      <xdr:nvSpPr>
        <xdr:cNvPr id="656" name="テキスト ボックス 655"/>
        <xdr:cNvSpPr txBox="1"/>
      </xdr:nvSpPr>
      <xdr:spPr>
        <a:xfrm>
          <a:off x="12579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161127</xdr:rowOff>
    </xdr:from>
    <xdr:to>
      <xdr:col>85</xdr:col>
      <xdr:colOff>177800</xdr:colOff>
      <xdr:row>79</xdr:row>
      <xdr:rowOff>91277</xdr:rowOff>
    </xdr:to>
    <xdr:sp macro="" textlink="">
      <xdr:nvSpPr>
        <xdr:cNvPr id="662" name="楕円 661"/>
        <xdr:cNvSpPr/>
      </xdr:nvSpPr>
      <xdr:spPr>
        <a:xfrm>
          <a:off x="16268700" y="135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112568</xdr:rowOff>
    </xdr:from>
    <xdr:ext cx="469744" cy="259045"/>
    <xdr:sp macro="" textlink="">
      <xdr:nvSpPr>
        <xdr:cNvPr id="663" name="災害復旧費該当値テキスト"/>
        <xdr:cNvSpPr txBox="1"/>
      </xdr:nvSpPr>
      <xdr:spPr>
        <a:xfrm>
          <a:off x="16370300" y="1348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161423</xdr:rowOff>
    </xdr:from>
    <xdr:to>
      <xdr:col>81</xdr:col>
      <xdr:colOff>101600</xdr:colOff>
      <xdr:row>79</xdr:row>
      <xdr:rowOff>91573</xdr:rowOff>
    </xdr:to>
    <xdr:sp macro="" textlink="">
      <xdr:nvSpPr>
        <xdr:cNvPr id="664" name="楕円 663"/>
        <xdr:cNvSpPr/>
      </xdr:nvSpPr>
      <xdr:spPr>
        <a:xfrm>
          <a:off x="15430500" y="135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82700</xdr:rowOff>
    </xdr:from>
    <xdr:ext cx="469744" cy="259045"/>
    <xdr:sp macro="" textlink="">
      <xdr:nvSpPr>
        <xdr:cNvPr id="665" name="テキスト ボックス 664"/>
        <xdr:cNvSpPr txBox="1"/>
      </xdr:nvSpPr>
      <xdr:spPr>
        <a:xfrm>
          <a:off x="15246428" y="1362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163060</xdr:rowOff>
    </xdr:from>
    <xdr:to>
      <xdr:col>76</xdr:col>
      <xdr:colOff>165100</xdr:colOff>
      <xdr:row>79</xdr:row>
      <xdr:rowOff>93210</xdr:rowOff>
    </xdr:to>
    <xdr:sp macro="" textlink="">
      <xdr:nvSpPr>
        <xdr:cNvPr id="666" name="楕円 665"/>
        <xdr:cNvSpPr/>
      </xdr:nvSpPr>
      <xdr:spPr>
        <a:xfrm>
          <a:off x="14541500" y="13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84337</xdr:rowOff>
    </xdr:from>
    <xdr:ext cx="469744" cy="259045"/>
    <xdr:sp macro="" textlink="">
      <xdr:nvSpPr>
        <xdr:cNvPr id="667" name="テキスト ボックス 666"/>
        <xdr:cNvSpPr txBox="1"/>
      </xdr:nvSpPr>
      <xdr:spPr>
        <a:xfrm>
          <a:off x="14357428" y="1362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158964</xdr:rowOff>
    </xdr:from>
    <xdr:to>
      <xdr:col>72</xdr:col>
      <xdr:colOff>38100</xdr:colOff>
      <xdr:row>79</xdr:row>
      <xdr:rowOff>89114</xdr:rowOff>
    </xdr:to>
    <xdr:sp macro="" textlink="">
      <xdr:nvSpPr>
        <xdr:cNvPr id="668" name="楕円 667"/>
        <xdr:cNvSpPr/>
      </xdr:nvSpPr>
      <xdr:spPr>
        <a:xfrm>
          <a:off x="13652500" y="135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105641</xdr:rowOff>
    </xdr:from>
    <xdr:ext cx="469744" cy="259045"/>
    <xdr:sp macro="" textlink="">
      <xdr:nvSpPr>
        <xdr:cNvPr id="669" name="テキスト ボックス 668"/>
        <xdr:cNvSpPr txBox="1"/>
      </xdr:nvSpPr>
      <xdr:spPr>
        <a:xfrm>
          <a:off x="13468428" y="133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153941</xdr:rowOff>
    </xdr:from>
    <xdr:to>
      <xdr:col>67</xdr:col>
      <xdr:colOff>101600</xdr:colOff>
      <xdr:row>79</xdr:row>
      <xdr:rowOff>84091</xdr:rowOff>
    </xdr:to>
    <xdr:sp macro="" textlink="">
      <xdr:nvSpPr>
        <xdr:cNvPr id="670" name="楕円 669"/>
        <xdr:cNvSpPr/>
      </xdr:nvSpPr>
      <xdr:spPr>
        <a:xfrm>
          <a:off x="12763500" y="135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100618</xdr:rowOff>
    </xdr:from>
    <xdr:ext cx="469744" cy="259045"/>
    <xdr:sp macro="" textlink="">
      <xdr:nvSpPr>
        <xdr:cNvPr id="671" name="テキスト ボックス 670"/>
        <xdr:cNvSpPr txBox="1"/>
      </xdr:nvSpPr>
      <xdr:spPr>
        <a:xfrm>
          <a:off x="12579428" y="1330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43438</xdr:rowOff>
    </xdr:from>
    <xdr:to>
      <xdr:col>85</xdr:col>
      <xdr:colOff>127000</xdr:colOff>
      <xdr:row>92</xdr:row>
      <xdr:rowOff>85021</xdr:rowOff>
    </xdr:to>
    <xdr:cxnSp macro="">
      <xdr:nvCxnSpPr>
        <xdr:cNvPr id="702" name="直線コネクタ 701"/>
        <xdr:cNvCxnSpPr/>
      </xdr:nvCxnSpPr>
      <xdr:spPr>
        <a:xfrm>
          <a:off x="15481300" y="15816838"/>
          <a:ext cx="83820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88015</xdr:rowOff>
    </xdr:from>
    <xdr:to>
      <xdr:col>81</xdr:col>
      <xdr:colOff>50800</xdr:colOff>
      <xdr:row>92</xdr:row>
      <xdr:rowOff>43438</xdr:rowOff>
    </xdr:to>
    <xdr:cxnSp macro="">
      <xdr:nvCxnSpPr>
        <xdr:cNvPr id="705" name="直線コネクタ 704"/>
        <xdr:cNvCxnSpPr/>
      </xdr:nvCxnSpPr>
      <xdr:spPr>
        <a:xfrm>
          <a:off x="14592300" y="15347065"/>
          <a:ext cx="889000" cy="4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88015</xdr:rowOff>
    </xdr:from>
    <xdr:to>
      <xdr:col>76</xdr:col>
      <xdr:colOff>114300</xdr:colOff>
      <xdr:row>94</xdr:row>
      <xdr:rowOff>104746</xdr:rowOff>
    </xdr:to>
    <xdr:cxnSp macro="">
      <xdr:nvCxnSpPr>
        <xdr:cNvPr id="708" name="直線コネクタ 707"/>
        <xdr:cNvCxnSpPr/>
      </xdr:nvCxnSpPr>
      <xdr:spPr>
        <a:xfrm flipV="1">
          <a:off x="13703300" y="15347065"/>
          <a:ext cx="889000" cy="87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60049</xdr:rowOff>
    </xdr:from>
    <xdr:to>
      <xdr:col>71</xdr:col>
      <xdr:colOff>177800</xdr:colOff>
      <xdr:row>94</xdr:row>
      <xdr:rowOff>104746</xdr:rowOff>
    </xdr:to>
    <xdr:cxnSp macro="">
      <xdr:nvCxnSpPr>
        <xdr:cNvPr id="711" name="直線コネクタ 710"/>
        <xdr:cNvCxnSpPr/>
      </xdr:nvCxnSpPr>
      <xdr:spPr>
        <a:xfrm>
          <a:off x="12814300" y="16176349"/>
          <a:ext cx="889000" cy="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5" name="テキスト ボックス 714"/>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34221</xdr:rowOff>
    </xdr:from>
    <xdr:to>
      <xdr:col>85</xdr:col>
      <xdr:colOff>177800</xdr:colOff>
      <xdr:row>92</xdr:row>
      <xdr:rowOff>135821</xdr:rowOff>
    </xdr:to>
    <xdr:sp macro="" textlink="">
      <xdr:nvSpPr>
        <xdr:cNvPr id="721" name="楕円 720"/>
        <xdr:cNvSpPr/>
      </xdr:nvSpPr>
      <xdr:spPr>
        <a:xfrm>
          <a:off x="16268700" y="1580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57098</xdr:rowOff>
    </xdr:from>
    <xdr:ext cx="599010" cy="259045"/>
    <xdr:sp macro="" textlink="">
      <xdr:nvSpPr>
        <xdr:cNvPr id="722" name="公債費該当値テキスト"/>
        <xdr:cNvSpPr txBox="1"/>
      </xdr:nvSpPr>
      <xdr:spPr>
        <a:xfrm>
          <a:off x="16370300" y="1565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164088</xdr:rowOff>
    </xdr:from>
    <xdr:to>
      <xdr:col>81</xdr:col>
      <xdr:colOff>101600</xdr:colOff>
      <xdr:row>92</xdr:row>
      <xdr:rowOff>94238</xdr:rowOff>
    </xdr:to>
    <xdr:sp macro="" textlink="">
      <xdr:nvSpPr>
        <xdr:cNvPr id="723" name="楕円 722"/>
        <xdr:cNvSpPr/>
      </xdr:nvSpPr>
      <xdr:spPr>
        <a:xfrm>
          <a:off x="15430500" y="157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110765</xdr:rowOff>
    </xdr:from>
    <xdr:ext cx="599010" cy="259045"/>
    <xdr:sp macro="" textlink="">
      <xdr:nvSpPr>
        <xdr:cNvPr id="724" name="テキスト ボックス 723"/>
        <xdr:cNvSpPr txBox="1"/>
      </xdr:nvSpPr>
      <xdr:spPr>
        <a:xfrm>
          <a:off x="15181795" y="155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37215</xdr:rowOff>
    </xdr:from>
    <xdr:to>
      <xdr:col>76</xdr:col>
      <xdr:colOff>165100</xdr:colOff>
      <xdr:row>89</xdr:row>
      <xdr:rowOff>138815</xdr:rowOff>
    </xdr:to>
    <xdr:sp macro="" textlink="">
      <xdr:nvSpPr>
        <xdr:cNvPr id="725" name="楕円 724"/>
        <xdr:cNvSpPr/>
      </xdr:nvSpPr>
      <xdr:spPr>
        <a:xfrm>
          <a:off x="14541500" y="15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87</xdr:row>
      <xdr:rowOff>155342</xdr:rowOff>
    </xdr:from>
    <xdr:ext cx="599010" cy="259045"/>
    <xdr:sp macro="" textlink="">
      <xdr:nvSpPr>
        <xdr:cNvPr id="726" name="テキスト ボックス 725"/>
        <xdr:cNvSpPr txBox="1"/>
      </xdr:nvSpPr>
      <xdr:spPr>
        <a:xfrm>
          <a:off x="14292795" y="1507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53946</xdr:rowOff>
    </xdr:from>
    <xdr:to>
      <xdr:col>72</xdr:col>
      <xdr:colOff>38100</xdr:colOff>
      <xdr:row>94</xdr:row>
      <xdr:rowOff>155546</xdr:rowOff>
    </xdr:to>
    <xdr:sp macro="" textlink="">
      <xdr:nvSpPr>
        <xdr:cNvPr id="727" name="楕円 726"/>
        <xdr:cNvSpPr/>
      </xdr:nvSpPr>
      <xdr:spPr>
        <a:xfrm>
          <a:off x="13652500" y="161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623</xdr:rowOff>
    </xdr:from>
    <xdr:ext cx="534377" cy="259045"/>
    <xdr:sp macro="" textlink="">
      <xdr:nvSpPr>
        <xdr:cNvPr id="728" name="テキスト ボックス 727"/>
        <xdr:cNvSpPr txBox="1"/>
      </xdr:nvSpPr>
      <xdr:spPr>
        <a:xfrm>
          <a:off x="13436111" y="159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9249</xdr:rowOff>
    </xdr:from>
    <xdr:to>
      <xdr:col>67</xdr:col>
      <xdr:colOff>101600</xdr:colOff>
      <xdr:row>94</xdr:row>
      <xdr:rowOff>110849</xdr:rowOff>
    </xdr:to>
    <xdr:sp macro="" textlink="">
      <xdr:nvSpPr>
        <xdr:cNvPr id="729" name="楕円 728"/>
        <xdr:cNvSpPr/>
      </xdr:nvSpPr>
      <xdr:spPr>
        <a:xfrm>
          <a:off x="12763500" y="161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127376</xdr:rowOff>
    </xdr:from>
    <xdr:ext cx="534377" cy="259045"/>
    <xdr:sp macro="" textlink="">
      <xdr:nvSpPr>
        <xdr:cNvPr id="730" name="テキスト ボックス 729"/>
        <xdr:cNvSpPr txBox="1"/>
      </xdr:nvSpPr>
      <xdr:spPr>
        <a:xfrm>
          <a:off x="12547111" y="1590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104781</xdr:rowOff>
    </xdr:from>
    <xdr:to>
      <xdr:col>116</xdr:col>
      <xdr:colOff>63500</xdr:colOff>
      <xdr:row>37</xdr:row>
      <xdr:rowOff>121869</xdr:rowOff>
    </xdr:to>
    <xdr:cxnSp macro="">
      <xdr:nvCxnSpPr>
        <xdr:cNvPr id="755" name="直線コネクタ 754"/>
        <xdr:cNvCxnSpPr/>
      </xdr:nvCxnSpPr>
      <xdr:spPr>
        <a:xfrm flipV="1">
          <a:off x="21323300" y="6448431"/>
          <a:ext cx="8382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92416</xdr:rowOff>
    </xdr:from>
    <xdr:ext cx="378565" cy="259045"/>
    <xdr:sp macro="" textlink="">
      <xdr:nvSpPr>
        <xdr:cNvPr id="756" name="諸支出金平均値テキスト"/>
        <xdr:cNvSpPr txBox="1"/>
      </xdr:nvSpPr>
      <xdr:spPr>
        <a:xfrm>
          <a:off x="22212300" y="6436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121869</xdr:rowOff>
    </xdr:from>
    <xdr:to>
      <xdr:col>111</xdr:col>
      <xdr:colOff>177800</xdr:colOff>
      <xdr:row>37</xdr:row>
      <xdr:rowOff>138443</xdr:rowOff>
    </xdr:to>
    <xdr:cxnSp macro="">
      <xdr:nvCxnSpPr>
        <xdr:cNvPr id="758" name="直線コネクタ 757"/>
        <xdr:cNvCxnSpPr/>
      </xdr:nvCxnSpPr>
      <xdr:spPr>
        <a:xfrm flipV="1">
          <a:off x="20434300" y="646551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65270</xdr:rowOff>
    </xdr:from>
    <xdr:ext cx="313932" cy="259045"/>
    <xdr:sp macro="" textlink="">
      <xdr:nvSpPr>
        <xdr:cNvPr id="760" name="テキスト ボックス 759"/>
        <xdr:cNvSpPr txBox="1"/>
      </xdr:nvSpPr>
      <xdr:spPr>
        <a:xfrm>
          <a:off x="21166333" y="658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133642</xdr:rowOff>
    </xdr:from>
    <xdr:to>
      <xdr:col>107</xdr:col>
      <xdr:colOff>50800</xdr:colOff>
      <xdr:row>37</xdr:row>
      <xdr:rowOff>138443</xdr:rowOff>
    </xdr:to>
    <xdr:cxnSp macro="">
      <xdr:nvCxnSpPr>
        <xdr:cNvPr id="761" name="直線コネクタ 760"/>
        <xdr:cNvCxnSpPr/>
      </xdr:nvCxnSpPr>
      <xdr:spPr>
        <a:xfrm>
          <a:off x="19545300" y="647729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64926</xdr:rowOff>
    </xdr:from>
    <xdr:ext cx="313932" cy="259045"/>
    <xdr:sp macro="" textlink="">
      <xdr:nvSpPr>
        <xdr:cNvPr id="763" name="テキスト ボックス 762"/>
        <xdr:cNvSpPr txBox="1"/>
      </xdr:nvSpPr>
      <xdr:spPr>
        <a:xfrm>
          <a:off x="20277333" y="6580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124898</xdr:rowOff>
    </xdr:from>
    <xdr:to>
      <xdr:col>102</xdr:col>
      <xdr:colOff>114300</xdr:colOff>
      <xdr:row>37</xdr:row>
      <xdr:rowOff>133642</xdr:rowOff>
    </xdr:to>
    <xdr:cxnSp macro="">
      <xdr:nvCxnSpPr>
        <xdr:cNvPr id="764" name="直線コネクタ 763"/>
        <xdr:cNvCxnSpPr/>
      </xdr:nvCxnSpPr>
      <xdr:spPr>
        <a:xfrm>
          <a:off x="18656300" y="6468548"/>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65727</xdr:rowOff>
    </xdr:from>
    <xdr:ext cx="313932" cy="259045"/>
    <xdr:sp macro="" textlink="">
      <xdr:nvSpPr>
        <xdr:cNvPr id="766" name="テキスト ボックス 765"/>
        <xdr:cNvSpPr txBox="1"/>
      </xdr:nvSpPr>
      <xdr:spPr>
        <a:xfrm>
          <a:off x="19388333" y="6580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65270</xdr:rowOff>
    </xdr:from>
    <xdr:ext cx="313932" cy="259045"/>
    <xdr:sp macro="" textlink="">
      <xdr:nvSpPr>
        <xdr:cNvPr id="768" name="テキスト ボックス 767"/>
        <xdr:cNvSpPr txBox="1"/>
      </xdr:nvSpPr>
      <xdr:spPr>
        <a:xfrm>
          <a:off x="18499333" y="658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53981</xdr:rowOff>
    </xdr:from>
    <xdr:to>
      <xdr:col>116</xdr:col>
      <xdr:colOff>114300</xdr:colOff>
      <xdr:row>37</xdr:row>
      <xdr:rowOff>155581</xdr:rowOff>
    </xdr:to>
    <xdr:sp macro="" textlink="">
      <xdr:nvSpPr>
        <xdr:cNvPr id="774" name="楕円 773"/>
        <xdr:cNvSpPr/>
      </xdr:nvSpPr>
      <xdr:spPr>
        <a:xfrm>
          <a:off x="22110700" y="63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13358</xdr:rowOff>
    </xdr:from>
    <xdr:ext cx="469744" cy="259045"/>
    <xdr:sp macro="" textlink="">
      <xdr:nvSpPr>
        <xdr:cNvPr id="775" name="諸支出金該当値テキスト"/>
        <xdr:cNvSpPr txBox="1"/>
      </xdr:nvSpPr>
      <xdr:spPr>
        <a:xfrm>
          <a:off x="22212300" y="61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71069</xdr:rowOff>
    </xdr:from>
    <xdr:to>
      <xdr:col>112</xdr:col>
      <xdr:colOff>38100</xdr:colOff>
      <xdr:row>38</xdr:row>
      <xdr:rowOff>1219</xdr:rowOff>
    </xdr:to>
    <xdr:sp macro="" textlink="">
      <xdr:nvSpPr>
        <xdr:cNvPr id="776" name="楕円 775"/>
        <xdr:cNvSpPr/>
      </xdr:nvSpPr>
      <xdr:spPr>
        <a:xfrm>
          <a:off x="21272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17746</xdr:rowOff>
    </xdr:from>
    <xdr:ext cx="469744" cy="259045"/>
    <xdr:sp macro="" textlink="">
      <xdr:nvSpPr>
        <xdr:cNvPr id="777" name="テキスト ボックス 776"/>
        <xdr:cNvSpPr txBox="1"/>
      </xdr:nvSpPr>
      <xdr:spPr>
        <a:xfrm>
          <a:off x="21088428" y="6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87643</xdr:rowOff>
    </xdr:from>
    <xdr:to>
      <xdr:col>107</xdr:col>
      <xdr:colOff>101600</xdr:colOff>
      <xdr:row>38</xdr:row>
      <xdr:rowOff>17793</xdr:rowOff>
    </xdr:to>
    <xdr:sp macro="" textlink="">
      <xdr:nvSpPr>
        <xdr:cNvPr id="778" name="楕円 777"/>
        <xdr:cNvSpPr/>
      </xdr:nvSpPr>
      <xdr:spPr>
        <a:xfrm>
          <a:off x="20383500" y="64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34320</xdr:rowOff>
    </xdr:from>
    <xdr:ext cx="469744" cy="259045"/>
    <xdr:sp macro="" textlink="">
      <xdr:nvSpPr>
        <xdr:cNvPr id="779" name="テキスト ボックス 778"/>
        <xdr:cNvSpPr txBox="1"/>
      </xdr:nvSpPr>
      <xdr:spPr>
        <a:xfrm>
          <a:off x="20199428" y="620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82842</xdr:rowOff>
    </xdr:from>
    <xdr:to>
      <xdr:col>102</xdr:col>
      <xdr:colOff>165100</xdr:colOff>
      <xdr:row>38</xdr:row>
      <xdr:rowOff>12992</xdr:rowOff>
    </xdr:to>
    <xdr:sp macro="" textlink="">
      <xdr:nvSpPr>
        <xdr:cNvPr id="780" name="楕円 779"/>
        <xdr:cNvSpPr/>
      </xdr:nvSpPr>
      <xdr:spPr>
        <a:xfrm>
          <a:off x="19494500" y="64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29519</xdr:rowOff>
    </xdr:from>
    <xdr:ext cx="469744" cy="259045"/>
    <xdr:sp macro="" textlink="">
      <xdr:nvSpPr>
        <xdr:cNvPr id="781" name="テキスト ボックス 780"/>
        <xdr:cNvSpPr txBox="1"/>
      </xdr:nvSpPr>
      <xdr:spPr>
        <a:xfrm>
          <a:off x="19310428" y="62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74098</xdr:rowOff>
    </xdr:from>
    <xdr:to>
      <xdr:col>98</xdr:col>
      <xdr:colOff>38100</xdr:colOff>
      <xdr:row>38</xdr:row>
      <xdr:rowOff>4248</xdr:rowOff>
    </xdr:to>
    <xdr:sp macro="" textlink="">
      <xdr:nvSpPr>
        <xdr:cNvPr id="782" name="楕円 781"/>
        <xdr:cNvSpPr/>
      </xdr:nvSpPr>
      <xdr:spPr>
        <a:xfrm>
          <a:off x="18605500" y="64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20775</xdr:rowOff>
    </xdr:from>
    <xdr:ext cx="469744" cy="259045"/>
    <xdr:sp macro="" textlink="">
      <xdr:nvSpPr>
        <xdr:cNvPr id="783" name="テキスト ボックス 782"/>
        <xdr:cNvSpPr txBox="1"/>
      </xdr:nvSpPr>
      <xdr:spPr>
        <a:xfrm>
          <a:off x="18421428" y="619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総務費は人口減少対策のための定住促進事業や光ファイバー等の整備に関する補助金により増加となった。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消防費は防災行政無線デジタル化や消防詰所建設の工事費増により増加となった。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民生費は保育所や認定こども園の整備に関する経費や保育給付費等の増により、依然類似団体平均を大きく上回っている。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公債費については後年の公債費負担軽減のため繰上償還を行った影響によるもの。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今後は民生費等類似団体平均を大幅に超えているものについては、補助事業の見直し等を行い歳出抑制に努める。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財政調整基金は事業の財源不足等により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千円の取崩を行ったが、前年度繰越金の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など</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3,065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千円の積立てを行ったことにより年度末残高が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9,234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千円となり、標準財政規模比で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今後も将来を見据えた計画的な財政運営や財政健全化に努める。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全会計とも黒字で推移している。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実質収支額等が標準財政規模に占める割合では、水道事業会計が改良工事の減等に伴う資金剰余額の増により前年度比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ポイントの増、一般会計が生活保護費の減（国費等翌年度精算）等に伴う実質収支額の増により前年度比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ポイントの増、下水道事業特別会計が企業会計化打切決算に伴う資金剰余額の増により前年度比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などインフラ資産を保有している会計においては、今後老朽化等による改修費用が増加していく見込みであり、施設の集約化などによる物件費等支出の抑制や料金収入等の見直しなど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24022704</v>
      </c>
      <c r="BO4" s="431"/>
      <c r="BP4" s="431"/>
      <c r="BQ4" s="431"/>
      <c r="BR4" s="431"/>
      <c r="BS4" s="431"/>
      <c r="BT4" s="431"/>
      <c r="BU4" s="432"/>
      <c r="BV4" s="430">
        <v>22768698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8.5</v>
      </c>
      <c r="CU4" s="437"/>
      <c r="CV4" s="437"/>
      <c r="CW4" s="437"/>
      <c r="CX4" s="437"/>
      <c r="CY4" s="437"/>
      <c r="CZ4" s="437"/>
      <c r="DA4" s="438"/>
      <c r="DB4" s="436">
        <v>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22773131</v>
      </c>
      <c r="BO5" s="468"/>
      <c r="BP5" s="468"/>
      <c r="BQ5" s="468"/>
      <c r="BR5" s="468"/>
      <c r="BS5" s="468"/>
      <c r="BT5" s="468"/>
      <c r="BU5" s="469"/>
      <c r="BV5" s="467">
        <v>21747621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87.7</v>
      </c>
      <c r="CU5" s="465"/>
      <c r="CV5" s="465"/>
      <c r="CW5" s="465"/>
      <c r="CX5" s="465"/>
      <c r="CY5" s="465"/>
      <c r="CZ5" s="465"/>
      <c r="DA5" s="466"/>
      <c r="DB5" s="464">
        <v>84.8</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1249573</v>
      </c>
      <c r="BO6" s="468"/>
      <c r="BP6" s="468"/>
      <c r="BQ6" s="468"/>
      <c r="BR6" s="468"/>
      <c r="BS6" s="468"/>
      <c r="BT6" s="468"/>
      <c r="BU6" s="469"/>
      <c r="BV6" s="467">
        <v>1021077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90.7</v>
      </c>
      <c r="CU6" s="505"/>
      <c r="CV6" s="505"/>
      <c r="CW6" s="505"/>
      <c r="CX6" s="505"/>
      <c r="CY6" s="505"/>
      <c r="CZ6" s="505"/>
      <c r="DA6" s="506"/>
      <c r="DB6" s="504">
        <v>89.1</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195076</v>
      </c>
      <c r="BO7" s="468"/>
      <c r="BP7" s="468"/>
      <c r="BQ7" s="468"/>
      <c r="BR7" s="468"/>
      <c r="BS7" s="468"/>
      <c r="BT7" s="468"/>
      <c r="BU7" s="469"/>
      <c r="BV7" s="467">
        <v>149293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12373770</v>
      </c>
      <c r="CU7" s="468"/>
      <c r="CV7" s="468"/>
      <c r="CW7" s="468"/>
      <c r="CX7" s="468"/>
      <c r="CY7" s="468"/>
      <c r="CZ7" s="468"/>
      <c r="DA7" s="469"/>
      <c r="DB7" s="467">
        <v>12438608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1054497</v>
      </c>
      <c r="BO8" s="468"/>
      <c r="BP8" s="468"/>
      <c r="BQ8" s="468"/>
      <c r="BR8" s="468"/>
      <c r="BS8" s="468"/>
      <c r="BT8" s="468"/>
      <c r="BU8" s="469"/>
      <c r="BV8" s="467">
        <v>871784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v>
      </c>
      <c r="CU8" s="508"/>
      <c r="CV8" s="508"/>
      <c r="CW8" s="508"/>
      <c r="CX8" s="508"/>
      <c r="CY8" s="508"/>
      <c r="CZ8" s="508"/>
      <c r="DA8" s="509"/>
      <c r="DB8" s="507">
        <v>0.31</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28691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182713</v>
      </c>
      <c r="BO9" s="468"/>
      <c r="BP9" s="468"/>
      <c r="BQ9" s="468"/>
      <c r="BR9" s="468"/>
      <c r="BS9" s="468"/>
      <c r="BT9" s="468"/>
      <c r="BU9" s="469"/>
      <c r="BV9" s="467">
        <v>-10342</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18.7</v>
      </c>
      <c r="CU9" s="465"/>
      <c r="CV9" s="465"/>
      <c r="CW9" s="465"/>
      <c r="CX9" s="465"/>
      <c r="CY9" s="465"/>
      <c r="CZ9" s="465"/>
      <c r="DA9" s="466"/>
      <c r="DB9" s="464">
        <v>19.7</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31176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430652</v>
      </c>
      <c r="BO10" s="468"/>
      <c r="BP10" s="468"/>
      <c r="BQ10" s="468"/>
      <c r="BR10" s="468"/>
      <c r="BS10" s="468"/>
      <c r="BT10" s="468"/>
      <c r="BU10" s="469"/>
      <c r="BV10" s="467">
        <v>437355</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94</v>
      </c>
      <c r="AV11" s="500"/>
      <c r="AW11" s="500"/>
      <c r="AX11" s="500"/>
      <c r="AY11" s="501" t="s">
        <v>127</v>
      </c>
      <c r="AZ11" s="502"/>
      <c r="BA11" s="502"/>
      <c r="BB11" s="502"/>
      <c r="BC11" s="502"/>
      <c r="BD11" s="502"/>
      <c r="BE11" s="502"/>
      <c r="BF11" s="502"/>
      <c r="BG11" s="502"/>
      <c r="BH11" s="502"/>
      <c r="BI11" s="502"/>
      <c r="BJ11" s="502"/>
      <c r="BK11" s="502"/>
      <c r="BL11" s="502"/>
      <c r="BM11" s="503"/>
      <c r="BN11" s="467">
        <v>1000120</v>
      </c>
      <c r="BO11" s="468"/>
      <c r="BP11" s="468"/>
      <c r="BQ11" s="468"/>
      <c r="BR11" s="468"/>
      <c r="BS11" s="468"/>
      <c r="BT11" s="468"/>
      <c r="BU11" s="469"/>
      <c r="BV11" s="467">
        <v>1119017</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27463</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503309</v>
      </c>
      <c r="BO12" s="468"/>
      <c r="BP12" s="468"/>
      <c r="BQ12" s="468"/>
      <c r="BR12" s="468"/>
      <c r="BS12" s="468"/>
      <c r="BT12" s="468"/>
      <c r="BU12" s="469"/>
      <c r="BV12" s="467">
        <v>320328</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27013</v>
      </c>
      <c r="S13" s="552"/>
      <c r="T13" s="552"/>
      <c r="U13" s="552"/>
      <c r="V13" s="553"/>
      <c r="W13" s="483" t="s">
        <v>140</v>
      </c>
      <c r="X13" s="484"/>
      <c r="Y13" s="484"/>
      <c r="Z13" s="484"/>
      <c r="AA13" s="484"/>
      <c r="AB13" s="474"/>
      <c r="AC13" s="518">
        <v>2353</v>
      </c>
      <c r="AD13" s="519"/>
      <c r="AE13" s="519"/>
      <c r="AF13" s="519"/>
      <c r="AG13" s="561"/>
      <c r="AH13" s="518">
        <v>2800</v>
      </c>
      <c r="AI13" s="519"/>
      <c r="AJ13" s="519"/>
      <c r="AK13" s="519"/>
      <c r="AL13" s="520"/>
      <c r="AM13" s="496" t="s">
        <v>141</v>
      </c>
      <c r="AN13" s="497"/>
      <c r="AO13" s="497"/>
      <c r="AP13" s="497"/>
      <c r="AQ13" s="497"/>
      <c r="AR13" s="497"/>
      <c r="AS13" s="497"/>
      <c r="AT13" s="498"/>
      <c r="AU13" s="499" t="s">
        <v>121</v>
      </c>
      <c r="AV13" s="500"/>
      <c r="AW13" s="500"/>
      <c r="AX13" s="500"/>
      <c r="AY13" s="501" t="s">
        <v>142</v>
      </c>
      <c r="AZ13" s="502"/>
      <c r="BA13" s="502"/>
      <c r="BB13" s="502"/>
      <c r="BC13" s="502"/>
      <c r="BD13" s="502"/>
      <c r="BE13" s="502"/>
      <c r="BF13" s="502"/>
      <c r="BG13" s="502"/>
      <c r="BH13" s="502"/>
      <c r="BI13" s="502"/>
      <c r="BJ13" s="502"/>
      <c r="BK13" s="502"/>
      <c r="BL13" s="502"/>
      <c r="BM13" s="503"/>
      <c r="BN13" s="467">
        <v>1110176</v>
      </c>
      <c r="BO13" s="468"/>
      <c r="BP13" s="468"/>
      <c r="BQ13" s="468"/>
      <c r="BR13" s="468"/>
      <c r="BS13" s="468"/>
      <c r="BT13" s="468"/>
      <c r="BU13" s="469"/>
      <c r="BV13" s="467">
        <v>1225702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-2.1</v>
      </c>
      <c r="CU13" s="465"/>
      <c r="CV13" s="465"/>
      <c r="CW13" s="465"/>
      <c r="CX13" s="465"/>
      <c r="CY13" s="465"/>
      <c r="CZ13" s="465"/>
      <c r="DA13" s="466"/>
      <c r="DB13" s="464">
        <v>-1.4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27982</v>
      </c>
      <c r="S14" s="552"/>
      <c r="T14" s="552"/>
      <c r="U14" s="552"/>
      <c r="V14" s="553"/>
      <c r="W14" s="457"/>
      <c r="X14" s="458"/>
      <c r="Y14" s="458"/>
      <c r="Z14" s="458"/>
      <c r="AA14" s="458"/>
      <c r="AB14" s="447"/>
      <c r="AC14" s="554">
        <v>17</v>
      </c>
      <c r="AD14" s="555"/>
      <c r="AE14" s="555"/>
      <c r="AF14" s="555"/>
      <c r="AG14" s="556"/>
      <c r="AH14" s="554">
        <v>18.7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146</v>
      </c>
      <c r="N15" s="559"/>
      <c r="O15" s="559"/>
      <c r="P15" s="559"/>
      <c r="Q15" s="560"/>
      <c r="R15" s="551">
        <v>27584</v>
      </c>
      <c r="S15" s="552"/>
      <c r="T15" s="552"/>
      <c r="U15" s="552"/>
      <c r="V15" s="553"/>
      <c r="W15" s="483" t="s">
        <v>147</v>
      </c>
      <c r="X15" s="484"/>
      <c r="Y15" s="484"/>
      <c r="Z15" s="484"/>
      <c r="AA15" s="484"/>
      <c r="AB15" s="474"/>
      <c r="AC15" s="518">
        <v>4157</v>
      </c>
      <c r="AD15" s="519"/>
      <c r="AE15" s="519"/>
      <c r="AF15" s="519"/>
      <c r="AG15" s="561"/>
      <c r="AH15" s="518">
        <v>4319</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3187246</v>
      </c>
      <c r="BO15" s="431"/>
      <c r="BP15" s="431"/>
      <c r="BQ15" s="431"/>
      <c r="BR15" s="431"/>
      <c r="BS15" s="431"/>
      <c r="BT15" s="431"/>
      <c r="BU15" s="432"/>
      <c r="BV15" s="430">
        <v>3109581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30</v>
      </c>
      <c r="AD16" s="555"/>
      <c r="AE16" s="555"/>
      <c r="AF16" s="555"/>
      <c r="AG16" s="556"/>
      <c r="AH16" s="554">
        <v>28.9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10860750</v>
      </c>
      <c r="BO16" s="468"/>
      <c r="BP16" s="468"/>
      <c r="BQ16" s="468"/>
      <c r="BR16" s="468"/>
      <c r="BS16" s="468"/>
      <c r="BT16" s="468"/>
      <c r="BU16" s="469"/>
      <c r="BV16" s="467">
        <v>10494452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7340</v>
      </c>
      <c r="AD17" s="519"/>
      <c r="AE17" s="519"/>
      <c r="AF17" s="519"/>
      <c r="AG17" s="561"/>
      <c r="AH17" s="518">
        <v>7820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4012946</v>
      </c>
      <c r="BO17" s="468"/>
      <c r="BP17" s="468"/>
      <c r="BQ17" s="468"/>
      <c r="BR17" s="468"/>
      <c r="BS17" s="468"/>
      <c r="BT17" s="468"/>
      <c r="BU17" s="469"/>
      <c r="BV17" s="467">
        <v>3914695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157</v>
      </c>
      <c r="C18" s="510"/>
      <c r="D18" s="510"/>
      <c r="E18" s="582"/>
      <c r="F18" s="582"/>
      <c r="G18" s="582"/>
      <c r="H18" s="582"/>
      <c r="I18" s="582"/>
      <c r="J18" s="582"/>
      <c r="K18" s="582"/>
      <c r="L18" s="583">
        <v>241.6</v>
      </c>
      <c r="M18" s="583"/>
      <c r="N18" s="583"/>
      <c r="O18" s="583"/>
      <c r="P18" s="583"/>
      <c r="Q18" s="583"/>
      <c r="R18" s="584"/>
      <c r="S18" s="584"/>
      <c r="T18" s="584"/>
      <c r="U18" s="584"/>
      <c r="V18" s="585"/>
      <c r="W18" s="485"/>
      <c r="X18" s="486"/>
      <c r="Y18" s="486"/>
      <c r="Z18" s="486"/>
      <c r="AA18" s="486"/>
      <c r="AB18" s="477"/>
      <c r="AC18" s="586">
        <v>53</v>
      </c>
      <c r="AD18" s="587"/>
      <c r="AE18" s="587"/>
      <c r="AF18" s="587"/>
      <c r="AG18" s="588"/>
      <c r="AH18" s="586">
        <v>52.3</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10985041</v>
      </c>
      <c r="BO18" s="468"/>
      <c r="BP18" s="468"/>
      <c r="BQ18" s="468"/>
      <c r="BR18" s="468"/>
      <c r="BS18" s="468"/>
      <c r="BT18" s="468"/>
      <c r="BU18" s="469"/>
      <c r="BV18" s="467">
        <v>10834074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159</v>
      </c>
      <c r="C19" s="510"/>
      <c r="D19" s="510"/>
      <c r="E19" s="582"/>
      <c r="F19" s="582"/>
      <c r="G19" s="582"/>
      <c r="H19" s="582"/>
      <c r="I19" s="582"/>
      <c r="J19" s="582"/>
      <c r="K19" s="582"/>
      <c r="L19" s="590">
        <v>119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15876726</v>
      </c>
      <c r="BO19" s="468"/>
      <c r="BP19" s="468"/>
      <c r="BQ19" s="468"/>
      <c r="BR19" s="468"/>
      <c r="BS19" s="468"/>
      <c r="BT19" s="468"/>
      <c r="BU19" s="469"/>
      <c r="BV19" s="467">
        <v>15930615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161</v>
      </c>
      <c r="C20" s="510"/>
      <c r="D20" s="510"/>
      <c r="E20" s="582"/>
      <c r="F20" s="582"/>
      <c r="G20" s="582"/>
      <c r="H20" s="582"/>
      <c r="I20" s="582"/>
      <c r="J20" s="582"/>
      <c r="K20" s="582"/>
      <c r="L20" s="590">
        <v>11494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20341163</v>
      </c>
      <c r="BO23" s="468"/>
      <c r="BP23" s="468"/>
      <c r="BQ23" s="468"/>
      <c r="BR23" s="468"/>
      <c r="BS23" s="468"/>
      <c r="BT23" s="468"/>
      <c r="BU23" s="469"/>
      <c r="BV23" s="467">
        <v>20047426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170</v>
      </c>
      <c r="F24" s="497"/>
      <c r="G24" s="497"/>
      <c r="H24" s="497"/>
      <c r="I24" s="497"/>
      <c r="J24" s="497"/>
      <c r="K24" s="498"/>
      <c r="L24" s="518">
        <v>1</v>
      </c>
      <c r="M24" s="519"/>
      <c r="N24" s="519"/>
      <c r="O24" s="519"/>
      <c r="P24" s="561"/>
      <c r="Q24" s="518">
        <v>8370</v>
      </c>
      <c r="R24" s="519"/>
      <c r="S24" s="519"/>
      <c r="T24" s="519"/>
      <c r="U24" s="519"/>
      <c r="V24" s="561"/>
      <c r="W24" s="620"/>
      <c r="X24" s="608"/>
      <c r="Y24" s="609"/>
      <c r="Z24" s="517" t="s">
        <v>171</v>
      </c>
      <c r="AA24" s="497"/>
      <c r="AB24" s="497"/>
      <c r="AC24" s="497"/>
      <c r="AD24" s="497"/>
      <c r="AE24" s="497"/>
      <c r="AF24" s="497"/>
      <c r="AG24" s="498"/>
      <c r="AH24" s="518">
        <v>290</v>
      </c>
      <c r="AI24" s="519"/>
      <c r="AJ24" s="519"/>
      <c r="AK24" s="519"/>
      <c r="AL24" s="561"/>
      <c r="AM24" s="518">
        <v>918140</v>
      </c>
      <c r="AN24" s="519"/>
      <c r="AO24" s="519"/>
      <c r="AP24" s="519"/>
      <c r="AQ24" s="519"/>
      <c r="AR24" s="561"/>
      <c r="AS24" s="518">
        <v>3166</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11395465</v>
      </c>
      <c r="BO24" s="468"/>
      <c r="BP24" s="468"/>
      <c r="BQ24" s="468"/>
      <c r="BR24" s="468"/>
      <c r="BS24" s="468"/>
      <c r="BT24" s="468"/>
      <c r="BU24" s="469"/>
      <c r="BV24" s="467">
        <v>10436656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173</v>
      </c>
      <c r="F25" s="497"/>
      <c r="G25" s="497"/>
      <c r="H25" s="497"/>
      <c r="I25" s="497"/>
      <c r="J25" s="497"/>
      <c r="K25" s="498"/>
      <c r="L25" s="518">
        <v>1</v>
      </c>
      <c r="M25" s="519"/>
      <c r="N25" s="519"/>
      <c r="O25" s="519"/>
      <c r="P25" s="561"/>
      <c r="Q25" s="518">
        <v>6680</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175</v>
      </c>
      <c r="AN25" s="519"/>
      <c r="AO25" s="519"/>
      <c r="AP25" s="519"/>
      <c r="AQ25" s="519"/>
      <c r="AR25" s="561"/>
      <c r="AS25" s="518" t="s">
        <v>129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4931500</v>
      </c>
      <c r="BO25" s="431"/>
      <c r="BP25" s="431"/>
      <c r="BQ25" s="431"/>
      <c r="BR25" s="431"/>
      <c r="BS25" s="431"/>
      <c r="BT25" s="431"/>
      <c r="BU25" s="432"/>
      <c r="BV25" s="430">
        <v>5577785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6170</v>
      </c>
      <c r="R26" s="519"/>
      <c r="S26" s="519"/>
      <c r="T26" s="519"/>
      <c r="U26" s="519"/>
      <c r="V26" s="561"/>
      <c r="W26" s="620"/>
      <c r="X26" s="608"/>
      <c r="Y26" s="609"/>
      <c r="Z26" s="517" t="s">
        <v>178</v>
      </c>
      <c r="AA26" s="630"/>
      <c r="AB26" s="630"/>
      <c r="AC26" s="630"/>
      <c r="AD26" s="630"/>
      <c r="AE26" s="630"/>
      <c r="AF26" s="630"/>
      <c r="AG26" s="631"/>
      <c r="AH26" s="518">
        <v>8</v>
      </c>
      <c r="AI26" s="519"/>
      <c r="AJ26" s="519"/>
      <c r="AK26" s="519"/>
      <c r="AL26" s="561"/>
      <c r="AM26" s="518">
        <v>26200</v>
      </c>
      <c r="AN26" s="519"/>
      <c r="AO26" s="519"/>
      <c r="AP26" s="519"/>
      <c r="AQ26" s="519"/>
      <c r="AR26" s="561"/>
      <c r="AS26" s="518">
        <v>3275</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3890</v>
      </c>
      <c r="R27" s="519"/>
      <c r="S27" s="519"/>
      <c r="T27" s="519"/>
      <c r="U27" s="519"/>
      <c r="V27" s="561"/>
      <c r="W27" s="620"/>
      <c r="X27" s="608"/>
      <c r="Y27" s="609"/>
      <c r="Z27" s="517" t="s">
        <v>181</v>
      </c>
      <c r="AA27" s="497"/>
      <c r="AB27" s="497"/>
      <c r="AC27" s="497"/>
      <c r="AD27" s="497"/>
      <c r="AE27" s="497"/>
      <c r="AF27" s="497"/>
      <c r="AG27" s="498"/>
      <c r="AH27" s="518">
        <v>9</v>
      </c>
      <c r="AI27" s="519"/>
      <c r="AJ27" s="519"/>
      <c r="AK27" s="519"/>
      <c r="AL27" s="561"/>
      <c r="AM27" s="518">
        <v>35522</v>
      </c>
      <c r="AN27" s="519"/>
      <c r="AO27" s="519"/>
      <c r="AP27" s="519"/>
      <c r="AQ27" s="519"/>
      <c r="AR27" s="561"/>
      <c r="AS27" s="518">
        <v>3947</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682725</v>
      </c>
      <c r="BO27" s="644"/>
      <c r="BP27" s="644"/>
      <c r="BQ27" s="644"/>
      <c r="BR27" s="644"/>
      <c r="BS27" s="644"/>
      <c r="BT27" s="644"/>
      <c r="BU27" s="645"/>
      <c r="BV27" s="643">
        <v>682410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3290</v>
      </c>
      <c r="R28" s="519"/>
      <c r="S28" s="519"/>
      <c r="T28" s="519"/>
      <c r="U28" s="519"/>
      <c r="V28" s="561"/>
      <c r="W28" s="620"/>
      <c r="X28" s="608"/>
      <c r="Y28" s="609"/>
      <c r="Z28" s="517" t="s">
        <v>184</v>
      </c>
      <c r="AA28" s="497"/>
      <c r="AB28" s="497"/>
      <c r="AC28" s="497"/>
      <c r="AD28" s="497"/>
      <c r="AE28" s="497"/>
      <c r="AF28" s="497"/>
      <c r="AG28" s="498"/>
      <c r="AH28" s="518" t="s">
        <v>129</v>
      </c>
      <c r="AI28" s="519"/>
      <c r="AJ28" s="519"/>
      <c r="AK28" s="519"/>
      <c r="AL28" s="561"/>
      <c r="AM28" s="518" t="s">
        <v>138</v>
      </c>
      <c r="AN28" s="519"/>
      <c r="AO28" s="519"/>
      <c r="AP28" s="519"/>
      <c r="AQ28" s="519"/>
      <c r="AR28" s="561"/>
      <c r="AS28" s="518" t="s">
        <v>138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2992344</v>
      </c>
      <c r="BO28" s="431"/>
      <c r="BP28" s="431"/>
      <c r="BQ28" s="431"/>
      <c r="BR28" s="431"/>
      <c r="BS28" s="431"/>
      <c r="BT28" s="431"/>
      <c r="BU28" s="432"/>
      <c r="BV28" s="430">
        <v>3065001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16</v>
      </c>
      <c r="M29" s="519"/>
      <c r="N29" s="519"/>
      <c r="O29" s="519"/>
      <c r="P29" s="561"/>
      <c r="Q29" s="518">
        <v>3100</v>
      </c>
      <c r="R29" s="519"/>
      <c r="S29" s="519"/>
      <c r="T29" s="519"/>
      <c r="U29" s="519"/>
      <c r="V29" s="561"/>
      <c r="W29" s="621"/>
      <c r="X29" s="622"/>
      <c r="Y29" s="623"/>
      <c r="Z29" s="517" t="s">
        <v>187</v>
      </c>
      <c r="AA29" s="497"/>
      <c r="AB29" s="497"/>
      <c r="AC29" s="497"/>
      <c r="AD29" s="497"/>
      <c r="AE29" s="497"/>
      <c r="AF29" s="497"/>
      <c r="AG29" s="498"/>
      <c r="AH29" s="518">
        <v>299</v>
      </c>
      <c r="AI29" s="519"/>
      <c r="AJ29" s="519"/>
      <c r="AK29" s="519"/>
      <c r="AL29" s="561"/>
      <c r="AM29" s="518">
        <v>953662</v>
      </c>
      <c r="AN29" s="519"/>
      <c r="AO29" s="519"/>
      <c r="AP29" s="519"/>
      <c r="AQ29" s="519"/>
      <c r="AR29" s="561"/>
      <c r="AS29" s="518">
        <v>3190</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780878</v>
      </c>
      <c r="BO29" s="468"/>
      <c r="BP29" s="468"/>
      <c r="BQ29" s="468"/>
      <c r="BR29" s="468"/>
      <c r="BS29" s="468"/>
      <c r="BT29" s="468"/>
      <c r="BU29" s="469"/>
      <c r="BV29" s="467">
        <v>1180927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11928344</v>
      </c>
      <c r="BO30" s="644"/>
      <c r="BP30" s="644"/>
      <c r="BQ30" s="644"/>
      <c r="BR30" s="644"/>
      <c r="BS30" s="644"/>
      <c r="BT30" s="644"/>
      <c r="BU30" s="645"/>
      <c r="BV30" s="643">
        <v>11825781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199</v>
      </c>
      <c r="AN33" s="491"/>
      <c r="AO33" s="456" t="s">
        <v>197</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長崎県市町村総合事務組合（一般会計）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長崎県林業公社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工業用水道事業会計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長崎県市町村総合事務組合（市町村会館管理事業特別会計）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交通船特別会計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長崎県市町村総合事務組合（市町村会館馬町別館管理事業特別会計）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IF('各会計、関係団体の財政状況及び健全化判断比率'!B36="","",'各会計、関係団体の財政状況及び健全化判断比率'!B36)</f>
        <v>工業団地整備事業特別会計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長崎県市町村総合事務組合（公平委員会事業特別会計）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長崎県市町村総合事務組合（行政不服審査会事業特別会計）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長崎県市町村総合事務組合（交通災害共済事業特別会計）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長崎県後期高齢者医療広域連合（普通会計）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長崎県後期高齢者医療広域連合（後期高齢者医療特別会計）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LEzozuZp7M+RrVU6XaVPYjFb82NztP0AMVfp6Y31HprTDxuWZZcJdMp1hKBJf+Pk5LyNuk3/uPb1lS6/C4aAkw==" saltValue="T8CFLxw75sLFvFMtEKz7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8" t="s">
        <v>557</v>
      </c>
      <c r="D34" s="1248"/>
      <c r="E34" s="1249"/>
      <c r="F34" s="32">
        <v>7.52</v>
      </c>
      <c r="G34" s="33">
        <v>9.2200000000000006</v>
      </c>
      <c r="H34" s="33">
        <v>8.06</v>
      </c>
      <c r="I34" s="33">
        <v>8.3000000000000007</v>
      </c>
      <c r="J34" s="34">
        <v>9.26</v>
      </c>
      <c r="K34" s="22"/>
      <c r="L34" s="22"/>
      <c r="M34" s="22"/>
      <c r="N34" s="22"/>
      <c r="O34" s="22"/>
      <c r="P34" s="22"/>
    </row>
    <row r="35" spans="1:16" ht="39" customHeight="1">
      <c r="A35" s="22"/>
      <c r="B35" s="35"/>
      <c r="C35" s="1242" t="s">
        <v>558</v>
      </c>
      <c r="D35" s="1243"/>
      <c r="E35" s="1244"/>
      <c r="F35" s="36">
        <v>6.54</v>
      </c>
      <c r="G35" s="37">
        <v>6.92</v>
      </c>
      <c r="H35" s="37">
        <v>6.87</v>
      </c>
      <c r="I35" s="37">
        <v>6.92</v>
      </c>
      <c r="J35" s="38">
        <v>8.16</v>
      </c>
      <c r="K35" s="22"/>
      <c r="L35" s="22"/>
      <c r="M35" s="22"/>
      <c r="N35" s="22"/>
      <c r="O35" s="22"/>
      <c r="P35" s="22"/>
    </row>
    <row r="36" spans="1:16" ht="39" customHeight="1">
      <c r="A36" s="22"/>
      <c r="B36" s="35"/>
      <c r="C36" s="1242" t="s">
        <v>559</v>
      </c>
      <c r="D36" s="1243"/>
      <c r="E36" s="1244"/>
      <c r="F36" s="36">
        <v>2.15</v>
      </c>
      <c r="G36" s="37">
        <v>2.34</v>
      </c>
      <c r="H36" s="37">
        <v>2.4300000000000002</v>
      </c>
      <c r="I36" s="37">
        <v>2.46</v>
      </c>
      <c r="J36" s="38">
        <v>2.33</v>
      </c>
      <c r="K36" s="22"/>
      <c r="L36" s="22"/>
      <c r="M36" s="22"/>
      <c r="N36" s="22"/>
      <c r="O36" s="22"/>
      <c r="P36" s="22"/>
    </row>
    <row r="37" spans="1:16" ht="39" customHeight="1">
      <c r="A37" s="22"/>
      <c r="B37" s="35"/>
      <c r="C37" s="1242" t="s">
        <v>560</v>
      </c>
      <c r="D37" s="1243"/>
      <c r="E37" s="1244"/>
      <c r="F37" s="36">
        <v>0.19</v>
      </c>
      <c r="G37" s="37">
        <v>0.36</v>
      </c>
      <c r="H37" s="37">
        <v>0.28999999999999998</v>
      </c>
      <c r="I37" s="37">
        <v>0.28000000000000003</v>
      </c>
      <c r="J37" s="38">
        <v>1.81</v>
      </c>
      <c r="K37" s="22"/>
      <c r="L37" s="22"/>
      <c r="M37" s="22"/>
      <c r="N37" s="22"/>
      <c r="O37" s="22"/>
      <c r="P37" s="22"/>
    </row>
    <row r="38" spans="1:16" ht="39" customHeight="1">
      <c r="A38" s="22"/>
      <c r="B38" s="35"/>
      <c r="C38" s="1242" t="s">
        <v>561</v>
      </c>
      <c r="D38" s="1243"/>
      <c r="E38" s="1244"/>
      <c r="F38" s="36">
        <v>0.84</v>
      </c>
      <c r="G38" s="37">
        <v>1.9</v>
      </c>
      <c r="H38" s="37">
        <v>1.1599999999999999</v>
      </c>
      <c r="I38" s="37">
        <v>1.39</v>
      </c>
      <c r="J38" s="38">
        <v>1.17</v>
      </c>
      <c r="K38" s="22"/>
      <c r="L38" s="22"/>
      <c r="M38" s="22"/>
      <c r="N38" s="22"/>
      <c r="O38" s="22"/>
      <c r="P38" s="22"/>
    </row>
    <row r="39" spans="1:16" ht="39" customHeight="1">
      <c r="A39" s="22"/>
      <c r="B39" s="35"/>
      <c r="C39" s="1242" t="s">
        <v>562</v>
      </c>
      <c r="D39" s="1243"/>
      <c r="E39" s="1244"/>
      <c r="F39" s="36">
        <v>1.33</v>
      </c>
      <c r="G39" s="37">
        <v>0.73</v>
      </c>
      <c r="H39" s="37">
        <v>0.82</v>
      </c>
      <c r="I39" s="37">
        <v>0.77</v>
      </c>
      <c r="J39" s="38">
        <v>0.53</v>
      </c>
      <c r="K39" s="22"/>
      <c r="L39" s="22"/>
      <c r="M39" s="22"/>
      <c r="N39" s="22"/>
      <c r="O39" s="22"/>
      <c r="P39" s="22"/>
    </row>
    <row r="40" spans="1:16" ht="39" customHeight="1">
      <c r="A40" s="22"/>
      <c r="B40" s="35"/>
      <c r="C40" s="1242" t="s">
        <v>563</v>
      </c>
      <c r="D40" s="1243"/>
      <c r="E40" s="1244"/>
      <c r="F40" s="36">
        <v>0.12</v>
      </c>
      <c r="G40" s="37">
        <v>0.13</v>
      </c>
      <c r="H40" s="37">
        <v>7.0000000000000007E-2</v>
      </c>
      <c r="I40" s="37">
        <v>0.06</v>
      </c>
      <c r="J40" s="38">
        <v>0.08</v>
      </c>
      <c r="K40" s="22"/>
      <c r="L40" s="22"/>
      <c r="M40" s="22"/>
      <c r="N40" s="22"/>
      <c r="O40" s="22"/>
      <c r="P40" s="22"/>
    </row>
    <row r="41" spans="1:16" ht="39" customHeight="1">
      <c r="A41" s="22"/>
      <c r="B41" s="35"/>
      <c r="C41" s="1242" t="s">
        <v>564</v>
      </c>
      <c r="D41" s="1243"/>
      <c r="E41" s="1244"/>
      <c r="F41" s="36">
        <v>0.34</v>
      </c>
      <c r="G41" s="37">
        <v>0.4</v>
      </c>
      <c r="H41" s="37">
        <v>0.05</v>
      </c>
      <c r="I41" s="37">
        <v>0</v>
      </c>
      <c r="J41" s="38">
        <v>0.01</v>
      </c>
      <c r="K41" s="22"/>
      <c r="L41" s="22"/>
      <c r="M41" s="22"/>
      <c r="N41" s="22"/>
      <c r="O41" s="22"/>
      <c r="P41" s="22"/>
    </row>
    <row r="42" spans="1:16" ht="39" customHeight="1">
      <c r="A42" s="22"/>
      <c r="B42" s="39"/>
      <c r="C42" s="1242" t="s">
        <v>565</v>
      </c>
      <c r="D42" s="1243"/>
      <c r="E42" s="1244"/>
      <c r="F42" s="36" t="s">
        <v>511</v>
      </c>
      <c r="G42" s="37" t="s">
        <v>511</v>
      </c>
      <c r="H42" s="37" t="s">
        <v>511</v>
      </c>
      <c r="I42" s="37" t="s">
        <v>511</v>
      </c>
      <c r="J42" s="38" t="s">
        <v>511</v>
      </c>
      <c r="K42" s="22"/>
      <c r="L42" s="22"/>
      <c r="M42" s="22"/>
      <c r="N42" s="22"/>
      <c r="O42" s="22"/>
      <c r="P42" s="22"/>
    </row>
    <row r="43" spans="1:16" ht="39" customHeight="1" thickBot="1">
      <c r="A43" s="22"/>
      <c r="B43" s="40"/>
      <c r="C43" s="1245" t="s">
        <v>566</v>
      </c>
      <c r="D43" s="1246"/>
      <c r="E43" s="1247"/>
      <c r="F43" s="41">
        <v>0.03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EX2HAL9cDdxwBGwF7ljUhPDi2EMB/6SjFgPWYkHaFffsNDY8Hjbx4xWspVu+uTMqHP/9tADO6wz8KTNMZXGEA==" saltValue="TfIKEUlOmXydeYM+JFP2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5" zoomScaleNormal="65" zoomScaleSheetLayoutView="55" workbookViewId="0">
      <selection activeCell="K44" sqref="K4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50" t="s">
        <v>11</v>
      </c>
      <c r="C45" s="1251"/>
      <c r="D45" s="58"/>
      <c r="E45" s="1256" t="s">
        <v>12</v>
      </c>
      <c r="F45" s="1256"/>
      <c r="G45" s="1256"/>
      <c r="H45" s="1256"/>
      <c r="I45" s="1256"/>
      <c r="J45" s="1257"/>
      <c r="K45" s="59">
        <v>2170</v>
      </c>
      <c r="L45" s="60">
        <v>2161</v>
      </c>
      <c r="M45" s="60">
        <v>2220</v>
      </c>
      <c r="N45" s="60">
        <v>2032</v>
      </c>
      <c r="O45" s="61">
        <v>2005</v>
      </c>
      <c r="P45" s="48"/>
      <c r="Q45" s="48"/>
      <c r="R45" s="48"/>
      <c r="S45" s="48"/>
      <c r="T45" s="48"/>
      <c r="U45" s="48"/>
    </row>
    <row r="46" spans="1:21" ht="30.75" customHeight="1">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c r="A48" s="48"/>
      <c r="B48" s="1252"/>
      <c r="C48" s="1253"/>
      <c r="D48" s="62"/>
      <c r="E48" s="1258" t="s">
        <v>15</v>
      </c>
      <c r="F48" s="1258"/>
      <c r="G48" s="1258"/>
      <c r="H48" s="1258"/>
      <c r="I48" s="1258"/>
      <c r="J48" s="1259"/>
      <c r="K48" s="63">
        <v>903</v>
      </c>
      <c r="L48" s="64">
        <v>842</v>
      </c>
      <c r="M48" s="64">
        <v>707</v>
      </c>
      <c r="N48" s="64">
        <v>720</v>
      </c>
      <c r="O48" s="65">
        <v>723</v>
      </c>
      <c r="P48" s="48"/>
      <c r="Q48" s="48"/>
      <c r="R48" s="48"/>
      <c r="S48" s="48"/>
      <c r="T48" s="48"/>
      <c r="U48" s="48"/>
    </row>
    <row r="49" spans="1:21" ht="30.75" customHeight="1">
      <c r="A49" s="48"/>
      <c r="B49" s="1252"/>
      <c r="C49" s="1253"/>
      <c r="D49" s="62"/>
      <c r="E49" s="1258" t="s">
        <v>16</v>
      </c>
      <c r="F49" s="1258"/>
      <c r="G49" s="1258"/>
      <c r="H49" s="1258"/>
      <c r="I49" s="1258"/>
      <c r="J49" s="1259"/>
      <c r="K49" s="63" t="s">
        <v>511</v>
      </c>
      <c r="L49" s="64" t="s">
        <v>511</v>
      </c>
      <c r="M49" s="64" t="s">
        <v>511</v>
      </c>
      <c r="N49" s="64" t="s">
        <v>511</v>
      </c>
      <c r="O49" s="65" t="s">
        <v>511</v>
      </c>
      <c r="P49" s="48"/>
      <c r="Q49" s="48"/>
      <c r="R49" s="48"/>
      <c r="S49" s="48"/>
      <c r="T49" s="48"/>
      <c r="U49" s="48"/>
    </row>
    <row r="50" spans="1:21" ht="30.75" customHeight="1">
      <c r="A50" s="48"/>
      <c r="B50" s="1252"/>
      <c r="C50" s="1253"/>
      <c r="D50" s="62"/>
      <c r="E50" s="1258" t="s">
        <v>17</v>
      </c>
      <c r="F50" s="1258"/>
      <c r="G50" s="1258"/>
      <c r="H50" s="1258"/>
      <c r="I50" s="1258"/>
      <c r="J50" s="1259"/>
      <c r="K50" s="63">
        <v>1</v>
      </c>
      <c r="L50" s="64">
        <v>1</v>
      </c>
      <c r="M50" s="64">
        <v>0</v>
      </c>
      <c r="N50" s="64">
        <v>0</v>
      </c>
      <c r="O50" s="65">
        <v>0</v>
      </c>
      <c r="P50" s="48"/>
      <c r="Q50" s="48"/>
      <c r="R50" s="48"/>
      <c r="S50" s="48"/>
      <c r="T50" s="48"/>
      <c r="U50" s="48"/>
    </row>
    <row r="51" spans="1:21" ht="30.75" customHeight="1">
      <c r="A51" s="48"/>
      <c r="B51" s="1254"/>
      <c r="C51" s="1255"/>
      <c r="D51" s="66"/>
      <c r="E51" s="1258" t="s">
        <v>18</v>
      </c>
      <c r="F51" s="1258"/>
      <c r="G51" s="1258"/>
      <c r="H51" s="1258"/>
      <c r="I51" s="1258"/>
      <c r="J51" s="1259"/>
      <c r="K51" s="63">
        <v>1</v>
      </c>
      <c r="L51" s="64">
        <v>1</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3124</v>
      </c>
      <c r="L52" s="64">
        <v>3070</v>
      </c>
      <c r="M52" s="64">
        <v>3013</v>
      </c>
      <c r="N52" s="64">
        <v>3013</v>
      </c>
      <c r="O52" s="65">
        <v>3008</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-49</v>
      </c>
      <c r="L53" s="69">
        <v>-65</v>
      </c>
      <c r="M53" s="69">
        <v>-86</v>
      </c>
      <c r="N53" s="69">
        <v>-261</v>
      </c>
      <c r="O53" s="70">
        <v>-280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66" t="s">
        <v>25</v>
      </c>
      <c r="C57" s="1267"/>
      <c r="D57" s="1270" t="s">
        <v>26</v>
      </c>
      <c r="E57" s="1271"/>
      <c r="F57" s="1271"/>
      <c r="G57" s="1271"/>
      <c r="H57" s="1271"/>
      <c r="I57" s="1271"/>
      <c r="J57" s="1272"/>
      <c r="K57" s="83" t="s">
        <v>511</v>
      </c>
      <c r="L57" s="84" t="s">
        <v>511</v>
      </c>
      <c r="M57" s="84" t="s">
        <v>511</v>
      </c>
      <c r="N57" s="84" t="s">
        <v>511</v>
      </c>
      <c r="O57" s="85" t="s">
        <v>511</v>
      </c>
    </row>
    <row r="58" spans="1:21" ht="31.5" customHeight="1" thickBot="1">
      <c r="B58" s="1268"/>
      <c r="C58" s="1269"/>
      <c r="D58" s="1273" t="s">
        <v>27</v>
      </c>
      <c r="E58" s="1274"/>
      <c r="F58" s="1274"/>
      <c r="G58" s="1274"/>
      <c r="H58" s="1274"/>
      <c r="I58" s="1274"/>
      <c r="J58" s="1275"/>
      <c r="K58" s="86" t="s">
        <v>511</v>
      </c>
      <c r="L58" s="87" t="s">
        <v>511</v>
      </c>
      <c r="M58" s="87" t="s">
        <v>511</v>
      </c>
      <c r="N58" s="87" t="s">
        <v>511</v>
      </c>
      <c r="O58" s="88" t="s">
        <v>511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J5fPXf8biRrxm33llAPB8KRhnwQ5jqABdROz8+szKbaPnI3plf7kvj/IxYmUm4exv6sb6qxidvDXA39VrasXQ==" saltValue="meQiw8e+aQ+Oe05OngSk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76" t="s">
        <v>30</v>
      </c>
      <c r="C41" s="1277"/>
      <c r="D41" s="102"/>
      <c r="E41" s="1282" t="s">
        <v>31</v>
      </c>
      <c r="F41" s="1282"/>
      <c r="G41" s="1282"/>
      <c r="H41" s="1283"/>
      <c r="I41" s="103">
        <v>21150</v>
      </c>
      <c r="J41" s="104">
        <v>21925</v>
      </c>
      <c r="K41" s="104">
        <v>20049</v>
      </c>
      <c r="L41" s="104">
        <v>19947</v>
      </c>
      <c r="M41" s="105">
        <v>20292</v>
      </c>
    </row>
    <row r="42" spans="2:13" ht="27.75" customHeight="1">
      <c r="B42" s="1278"/>
      <c r="C42" s="1279"/>
      <c r="D42" s="106"/>
      <c r="E42" s="1284" t="s">
        <v>32</v>
      </c>
      <c r="F42" s="1284"/>
      <c r="G42" s="1284"/>
      <c r="H42" s="1285"/>
      <c r="I42" s="107">
        <v>21</v>
      </c>
      <c r="J42" s="108">
        <v>16</v>
      </c>
      <c r="K42" s="108">
        <v>11</v>
      </c>
      <c r="L42" s="108">
        <v>5</v>
      </c>
      <c r="M42" s="109" t="s">
        <v>511</v>
      </c>
    </row>
    <row r="43" spans="2:13" ht="27.75" customHeight="1">
      <c r="B43" s="1278"/>
      <c r="C43" s="1279"/>
      <c r="D43" s="106"/>
      <c r="E43" s="1284" t="s">
        <v>33</v>
      </c>
      <c r="F43" s="1284"/>
      <c r="G43" s="1284"/>
      <c r="H43" s="1285"/>
      <c r="I43" s="107">
        <v>11168</v>
      </c>
      <c r="J43" s="108">
        <v>8576</v>
      </c>
      <c r="K43" s="108">
        <v>6654</v>
      </c>
      <c r="L43" s="108">
        <v>6928</v>
      </c>
      <c r="M43" s="109">
        <v>7793</v>
      </c>
    </row>
    <row r="44" spans="2:13" ht="27.75" customHeight="1">
      <c r="B44" s="1278"/>
      <c r="C44" s="1279"/>
      <c r="D44" s="106"/>
      <c r="E44" s="1284" t="s">
        <v>34</v>
      </c>
      <c r="F44" s="1284"/>
      <c r="G44" s="1284"/>
      <c r="H44" s="1285"/>
      <c r="I44" s="107" t="s">
        <v>511</v>
      </c>
      <c r="J44" s="108" t="s">
        <v>511</v>
      </c>
      <c r="K44" s="108" t="s">
        <v>511</v>
      </c>
      <c r="L44" s="108" t="s">
        <v>511</v>
      </c>
      <c r="M44" s="109" t="s">
        <v>511</v>
      </c>
    </row>
    <row r="45" spans="2:13" ht="27.75" customHeight="1">
      <c r="B45" s="1278"/>
      <c r="C45" s="1279"/>
      <c r="D45" s="106"/>
      <c r="E45" s="1284" t="s">
        <v>35</v>
      </c>
      <c r="F45" s="1284"/>
      <c r="G45" s="1284"/>
      <c r="H45" s="1285"/>
      <c r="I45" s="107">
        <v>3382</v>
      </c>
      <c r="J45" s="108">
        <v>3415</v>
      </c>
      <c r="K45" s="108">
        <v>3522</v>
      </c>
      <c r="L45" s="108">
        <v>3434</v>
      </c>
      <c r="M45" s="109">
        <v>3485</v>
      </c>
    </row>
    <row r="46" spans="2:13" ht="27.75" customHeight="1">
      <c r="B46" s="1278"/>
      <c r="C46" s="1279"/>
      <c r="D46" s="110"/>
      <c r="E46" s="1284" t="s">
        <v>36</v>
      </c>
      <c r="F46" s="1284"/>
      <c r="G46" s="1284"/>
      <c r="H46" s="1285"/>
      <c r="I46" s="107">
        <v>19</v>
      </c>
      <c r="J46" s="108">
        <v>18</v>
      </c>
      <c r="K46" s="108">
        <v>16</v>
      </c>
      <c r="L46" s="108">
        <v>15</v>
      </c>
      <c r="M46" s="109">
        <v>14</v>
      </c>
    </row>
    <row r="47" spans="2:13" ht="27.75" customHeight="1">
      <c r="B47" s="1278"/>
      <c r="C47" s="1279"/>
      <c r="D47" s="111"/>
      <c r="E47" s="1286" t="s">
        <v>37</v>
      </c>
      <c r="F47" s="1287"/>
      <c r="G47" s="1287"/>
      <c r="H47" s="1288"/>
      <c r="I47" s="107" t="s">
        <v>511</v>
      </c>
      <c r="J47" s="108" t="s">
        <v>511</v>
      </c>
      <c r="K47" s="108" t="s">
        <v>511</v>
      </c>
      <c r="L47" s="108" t="s">
        <v>511</v>
      </c>
      <c r="M47" s="109" t="s">
        <v>511</v>
      </c>
    </row>
    <row r="48" spans="2:13" ht="27.75" customHeight="1">
      <c r="B48" s="1278"/>
      <c r="C48" s="1279"/>
      <c r="D48" s="106"/>
      <c r="E48" s="1284" t="s">
        <v>38</v>
      </c>
      <c r="F48" s="1284"/>
      <c r="G48" s="1284"/>
      <c r="H48" s="1285"/>
      <c r="I48" s="107" t="s">
        <v>511</v>
      </c>
      <c r="J48" s="108" t="s">
        <v>511</v>
      </c>
      <c r="K48" s="108" t="s">
        <v>511</v>
      </c>
      <c r="L48" s="108" t="s">
        <v>511</v>
      </c>
      <c r="M48" s="109" t="s">
        <v>511</v>
      </c>
    </row>
    <row r="49" spans="2:13" ht="27.75" customHeight="1">
      <c r="B49" s="1280"/>
      <c r="C49" s="1281"/>
      <c r="D49" s="106"/>
      <c r="E49" s="1284" t="s">
        <v>39</v>
      </c>
      <c r="F49" s="1284"/>
      <c r="G49" s="1284"/>
      <c r="H49" s="1285"/>
      <c r="I49" s="107" t="s">
        <v>511</v>
      </c>
      <c r="J49" s="108" t="s">
        <v>511</v>
      </c>
      <c r="K49" s="108" t="s">
        <v>511</v>
      </c>
      <c r="L49" s="108" t="s">
        <v>511</v>
      </c>
      <c r="M49" s="109" t="s">
        <v>511</v>
      </c>
    </row>
    <row r="50" spans="2:13" ht="27.75" customHeight="1">
      <c r="B50" s="1289" t="s">
        <v>40</v>
      </c>
      <c r="C50" s="1290"/>
      <c r="D50" s="112"/>
      <c r="E50" s="1284" t="s">
        <v>41</v>
      </c>
      <c r="F50" s="1284"/>
      <c r="G50" s="1284"/>
      <c r="H50" s="1285"/>
      <c r="I50" s="107">
        <v>12418</v>
      </c>
      <c r="J50" s="108">
        <v>15080</v>
      </c>
      <c r="K50" s="108">
        <v>13475</v>
      </c>
      <c r="L50" s="108">
        <v>13714</v>
      </c>
      <c r="M50" s="109">
        <v>13454</v>
      </c>
    </row>
    <row r="51" spans="2:13" ht="27.75" customHeight="1">
      <c r="B51" s="1278"/>
      <c r="C51" s="1279"/>
      <c r="D51" s="106"/>
      <c r="E51" s="1284" t="s">
        <v>42</v>
      </c>
      <c r="F51" s="1284"/>
      <c r="G51" s="1284"/>
      <c r="H51" s="1285"/>
      <c r="I51" s="107">
        <v>1013</v>
      </c>
      <c r="J51" s="108">
        <v>1007</v>
      </c>
      <c r="K51" s="108">
        <v>939</v>
      </c>
      <c r="L51" s="108">
        <v>894</v>
      </c>
      <c r="M51" s="109">
        <v>882</v>
      </c>
    </row>
    <row r="52" spans="2:13" ht="27.75" customHeight="1">
      <c r="B52" s="1280"/>
      <c r="C52" s="1281"/>
      <c r="D52" s="106"/>
      <c r="E52" s="1284" t="s">
        <v>43</v>
      </c>
      <c r="F52" s="1284"/>
      <c r="G52" s="1284"/>
      <c r="H52" s="1285"/>
      <c r="I52" s="107">
        <v>26854</v>
      </c>
      <c r="J52" s="108">
        <v>26582</v>
      </c>
      <c r="K52" s="108">
        <v>25678</v>
      </c>
      <c r="L52" s="108">
        <v>25052</v>
      </c>
      <c r="M52" s="109">
        <v>24724</v>
      </c>
    </row>
    <row r="53" spans="2:13" ht="27.75" customHeight="1" thickBot="1">
      <c r="B53" s="1291" t="s">
        <v>44</v>
      </c>
      <c r="C53" s="1292"/>
      <c r="D53" s="113"/>
      <c r="E53" s="1293" t="s">
        <v>45</v>
      </c>
      <c r="F53" s="1293"/>
      <c r="G53" s="1293"/>
      <c r="H53" s="1294"/>
      <c r="I53" s="114">
        <v>-4546</v>
      </c>
      <c r="J53" s="115">
        <v>-8720</v>
      </c>
      <c r="K53" s="115">
        <v>-9840</v>
      </c>
      <c r="L53" s="115">
        <v>-9331</v>
      </c>
      <c r="M53" s="116">
        <v>-7478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LpynRIcgg0JvRO9ZBVxT9SDwao0g9g7ojSZrUiOCLrqtQ9q4Ev8fCPhb4/0TFeueuoLknW+6Z0hwm42KL0rWw==" saltValue="vBaBc45M07Ru9zBUeaHI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F55" sqref="F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303" t="s">
        <v>48</v>
      </c>
      <c r="D55" s="1303"/>
      <c r="E55" s="1304"/>
      <c r="F55" s="128">
        <v>2948</v>
      </c>
      <c r="G55" s="128">
        <v>3065</v>
      </c>
      <c r="H55" s="129">
        <v>2992</v>
      </c>
    </row>
    <row r="56" spans="2:8" ht="52.5" customHeight="1">
      <c r="B56" s="130"/>
      <c r="C56" s="1305" t="s">
        <v>49</v>
      </c>
      <c r="D56" s="1305"/>
      <c r="E56" s="1306"/>
      <c r="F56" s="131">
        <v>1073</v>
      </c>
      <c r="G56" s="131">
        <v>1181</v>
      </c>
      <c r="H56" s="132">
        <v>781</v>
      </c>
    </row>
    <row r="57" spans="2:8" ht="53.25" customHeight="1">
      <c r="B57" s="130"/>
      <c r="C57" s="1307" t="s">
        <v>50</v>
      </c>
      <c r="D57" s="1307"/>
      <c r="E57" s="1308"/>
      <c r="F57" s="133">
        <v>11896</v>
      </c>
      <c r="G57" s="133">
        <v>11826</v>
      </c>
      <c r="H57" s="134">
        <v>11928</v>
      </c>
    </row>
    <row r="58" spans="2:8" ht="45.75" customHeight="1">
      <c r="B58" s="135"/>
      <c r="C58" s="1295" t="s">
        <v>582</v>
      </c>
      <c r="D58" s="1296"/>
      <c r="E58" s="1297"/>
      <c r="F58" s="136">
        <v>5036</v>
      </c>
      <c r="G58" s="136">
        <v>5045</v>
      </c>
      <c r="H58" s="137">
        <v>5053</v>
      </c>
    </row>
    <row r="59" spans="2:8" ht="45.75" customHeight="1">
      <c r="B59" s="135"/>
      <c r="C59" s="1295" t="s">
        <v>583</v>
      </c>
      <c r="D59" s="1296"/>
      <c r="E59" s="1297"/>
      <c r="F59" s="136">
        <v>2875</v>
      </c>
      <c r="G59" s="136">
        <v>2865</v>
      </c>
      <c r="H59" s="137">
        <v>2890</v>
      </c>
    </row>
    <row r="60" spans="2:8" ht="45.75" customHeight="1">
      <c r="B60" s="135"/>
      <c r="C60" s="1295" t="s">
        <v>584</v>
      </c>
      <c r="D60" s="1296"/>
      <c r="E60" s="1297"/>
      <c r="F60" s="136">
        <v>2037</v>
      </c>
      <c r="G60" s="136">
        <v>2032</v>
      </c>
      <c r="H60" s="137">
        <v>2027</v>
      </c>
    </row>
    <row r="61" spans="2:8" ht="45.75" customHeight="1">
      <c r="B61" s="135"/>
      <c r="C61" s="1295" t="s">
        <v>585</v>
      </c>
      <c r="D61" s="1296"/>
      <c r="E61" s="1297"/>
      <c r="F61" s="136">
        <v>503</v>
      </c>
      <c r="G61" s="136">
        <v>505</v>
      </c>
      <c r="H61" s="137">
        <v>507</v>
      </c>
    </row>
    <row r="62" spans="2:8" ht="45.75" customHeight="1" thickBot="1">
      <c r="B62" s="138"/>
      <c r="C62" s="1298" t="s">
        <v>586</v>
      </c>
      <c r="D62" s="1299"/>
      <c r="E62" s="1300"/>
      <c r="F62" s="139">
        <v>479</v>
      </c>
      <c r="G62" s="139">
        <v>448</v>
      </c>
      <c r="H62" s="140">
        <v>433</v>
      </c>
    </row>
    <row r="63" spans="2:8" ht="52.5" customHeight="1" thickBot="1">
      <c r="B63" s="141"/>
      <c r="C63" s="1301" t="s">
        <v>51</v>
      </c>
      <c r="D63" s="1301"/>
      <c r="E63" s="1302"/>
      <c r="F63" s="142">
        <v>15917</v>
      </c>
      <c r="G63" s="142">
        <v>16072</v>
      </c>
      <c r="H63" s="143">
        <v>15702</v>
      </c>
    </row>
    <row r="64" spans="2:8" ht="15" customHeight="1"/>
  </sheetData>
  <sheetProtection algorithmName="SHA-512" hashValue="q/dQOOgoILZXEMyok9iYvim9DyIpVHzF9Crt/iWVbn4I+5pkOSgSNebP2/uwop6IR3oOMHpJC6lsYK7bYWWycg==" saltValue="AmvKbLokvhU1g+AkaDhS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80" zoomScaleNormal="80" zoomScaleSheetLayoutView="55" workbookViewId="0">
      <selection activeCell="A16" sqref="A16"/>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591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592</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552</v>
      </c>
      <c r="BQ50" s="1314"/>
      <c r="BR50" s="1314"/>
      <c r="BS50" s="1314"/>
      <c r="BT50" s="1314"/>
      <c r="BU50" s="1314"/>
      <c r="BV50" s="1314"/>
      <c r="BW50" s="1314"/>
      <c r="BX50" s="1314" t="s">
        <v>553</v>
      </c>
      <c r="BY50" s="1314"/>
      <c r="BZ50" s="1314"/>
      <c r="CA50" s="1314"/>
      <c r="CB50" s="1314"/>
      <c r="CC50" s="1314"/>
      <c r="CD50" s="1314"/>
      <c r="CE50" s="1314"/>
      <c r="CF50" s="1314" t="s">
        <v>554</v>
      </c>
      <c r="CG50" s="1314"/>
      <c r="CH50" s="1314"/>
      <c r="CI50" s="1314"/>
      <c r="CJ50" s="1314"/>
      <c r="CK50" s="1314"/>
      <c r="CL50" s="1314"/>
      <c r="CM50" s="1314"/>
      <c r="CN50" s="1314" t="s">
        <v>555</v>
      </c>
      <c r="CO50" s="1314"/>
      <c r="CP50" s="1314"/>
      <c r="CQ50" s="1314"/>
      <c r="CR50" s="1314"/>
      <c r="CS50" s="1314"/>
      <c r="CT50" s="1314"/>
      <c r="CU50" s="1314"/>
      <c r="CV50" s="1314" t="s">
        <v>556</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593</v>
      </c>
      <c r="AO51" s="1312"/>
      <c r="AP51" s="1312"/>
      <c r="AQ51" s="1312"/>
      <c r="AR51" s="1312"/>
      <c r="AS51" s="1312"/>
      <c r="AT51" s="1312"/>
      <c r="AU51" s="1312"/>
      <c r="AV51" s="1312"/>
      <c r="AW51" s="1312"/>
      <c r="AX51" s="1312"/>
      <c r="AY51" s="1312"/>
      <c r="AZ51" s="1312"/>
      <c r="BA51" s="1312"/>
      <c r="BB51" s="1312" t="s">
        <v>594</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595</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51.2</v>
      </c>
      <c r="BY53" s="1309"/>
      <c r="BZ53" s="1309"/>
      <c r="CA53" s="1309"/>
      <c r="CB53" s="1309"/>
      <c r="CC53" s="1309"/>
      <c r="CD53" s="1309"/>
      <c r="CE53" s="1309"/>
      <c r="CF53" s="1309">
        <v>53.1</v>
      </c>
      <c r="CG53" s="1309"/>
      <c r="CH53" s="1309"/>
      <c r="CI53" s="1309"/>
      <c r="CJ53" s="1309"/>
      <c r="CK53" s="1309"/>
      <c r="CL53" s="1309"/>
      <c r="CM53" s="1309"/>
      <c r="CN53" s="1309">
        <v>54.9</v>
      </c>
      <c r="CO53" s="1309"/>
      <c r="CP53" s="1309"/>
      <c r="CQ53" s="1309"/>
      <c r="CR53" s="1309"/>
      <c r="CS53" s="1309"/>
      <c r="CT53" s="1309"/>
      <c r="CU53" s="1309"/>
      <c r="CV53" s="1309">
        <v>56.5</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596</v>
      </c>
      <c r="AO55" s="1314"/>
      <c r="AP55" s="1314"/>
      <c r="AQ55" s="1314"/>
      <c r="AR55" s="1314"/>
      <c r="AS55" s="1314"/>
      <c r="AT55" s="1314"/>
      <c r="AU55" s="1314"/>
      <c r="AV55" s="1314"/>
      <c r="AW55" s="1314"/>
      <c r="AX55" s="1314"/>
      <c r="AY55" s="1314"/>
      <c r="AZ55" s="1314"/>
      <c r="BA55" s="1314"/>
      <c r="BB55" s="1312" t="s">
        <v>594</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20.2</v>
      </c>
      <c r="BY55" s="1309"/>
      <c r="BZ55" s="1309"/>
      <c r="CA55" s="1309"/>
      <c r="CB55" s="1309"/>
      <c r="CC55" s="1309"/>
      <c r="CD55" s="1309"/>
      <c r="CE55" s="1309"/>
      <c r="CF55" s="1309">
        <v>19</v>
      </c>
      <c r="CG55" s="1309"/>
      <c r="CH55" s="1309"/>
      <c r="CI55" s="1309"/>
      <c r="CJ55" s="1309"/>
      <c r="CK55" s="1309"/>
      <c r="CL55" s="1309"/>
      <c r="CM55" s="1309"/>
      <c r="CN55" s="1309">
        <v>15.4</v>
      </c>
      <c r="CO55" s="1309"/>
      <c r="CP55" s="1309"/>
      <c r="CQ55" s="1309"/>
      <c r="CR55" s="1309"/>
      <c r="CS55" s="1309"/>
      <c r="CT55" s="1309"/>
      <c r="CU55" s="1309"/>
      <c r="CV55" s="1309">
        <v>14.9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595</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53.6</v>
      </c>
      <c r="BY57" s="1309"/>
      <c r="BZ57" s="1309"/>
      <c r="CA57" s="1309"/>
      <c r="CB57" s="1309"/>
      <c r="CC57" s="1309"/>
      <c r="CD57" s="1309"/>
      <c r="CE57" s="1309"/>
      <c r="CF57" s="1309">
        <v>56.1</v>
      </c>
      <c r="CG57" s="1309"/>
      <c r="CH57" s="1309"/>
      <c r="CI57" s="1309"/>
      <c r="CJ57" s="1309"/>
      <c r="CK57" s="1309"/>
      <c r="CL57" s="1309"/>
      <c r="CM57" s="1309"/>
      <c r="CN57" s="1309">
        <v>57.5</v>
      </c>
      <c r="CO57" s="1309"/>
      <c r="CP57" s="1309"/>
      <c r="CQ57" s="1309"/>
      <c r="CR57" s="1309"/>
      <c r="CS57" s="1309"/>
      <c r="CT57" s="1309"/>
      <c r="CU57" s="1309"/>
      <c r="CV57" s="1309">
        <v>58.4</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597</v>
      </c>
    </row>
    <row r="64" spans="1:109">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598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592</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552</v>
      </c>
      <c r="BQ72" s="1314"/>
      <c r="BR72" s="1314"/>
      <c r="BS72" s="1314"/>
      <c r="BT72" s="1314"/>
      <c r="BU72" s="1314"/>
      <c r="BV72" s="1314"/>
      <c r="BW72" s="1314"/>
      <c r="BX72" s="1314" t="s">
        <v>553</v>
      </c>
      <c r="BY72" s="1314"/>
      <c r="BZ72" s="1314"/>
      <c r="CA72" s="1314"/>
      <c r="CB72" s="1314"/>
      <c r="CC72" s="1314"/>
      <c r="CD72" s="1314"/>
      <c r="CE72" s="1314"/>
      <c r="CF72" s="1314" t="s">
        <v>554</v>
      </c>
      <c r="CG72" s="1314"/>
      <c r="CH72" s="1314"/>
      <c r="CI72" s="1314"/>
      <c r="CJ72" s="1314"/>
      <c r="CK72" s="1314"/>
      <c r="CL72" s="1314"/>
      <c r="CM72" s="1314"/>
      <c r="CN72" s="1314" t="s">
        <v>555</v>
      </c>
      <c r="CO72" s="1314"/>
      <c r="CP72" s="1314"/>
      <c r="CQ72" s="1314"/>
      <c r="CR72" s="1314"/>
      <c r="CS72" s="1314"/>
      <c r="CT72" s="1314"/>
      <c r="CU72" s="1314"/>
      <c r="CV72" s="1314" t="s">
        <v>556</v>
      </c>
      <c r="CW72" s="1314"/>
      <c r="CX72" s="1314"/>
      <c r="CY72" s="1314"/>
      <c r="CZ72" s="1314"/>
      <c r="DA72" s="1314"/>
      <c r="DB72" s="1314"/>
      <c r="DC72" s="1314"/>
    </row>
    <row r="73" spans="2:107">
      <c r="B73" s="395"/>
      <c r="G73" s="1317"/>
      <c r="H73" s="1317"/>
      <c r="I73" s="1317"/>
      <c r="J73" s="1317"/>
      <c r="K73" s="1313"/>
      <c r="L73" s="1313"/>
      <c r="M73" s="1313"/>
      <c r="N73" s="1313"/>
      <c r="AM73" s="404"/>
      <c r="AN73" s="1312" t="s">
        <v>593</v>
      </c>
      <c r="AO73" s="1312"/>
      <c r="AP73" s="1312"/>
      <c r="AQ73" s="1312"/>
      <c r="AR73" s="1312"/>
      <c r="AS73" s="1312"/>
      <c r="AT73" s="1312"/>
      <c r="AU73" s="1312"/>
      <c r="AV73" s="1312"/>
      <c r="AW73" s="1312"/>
      <c r="AX73" s="1312"/>
      <c r="AY73" s="1312"/>
      <c r="AZ73" s="1312"/>
      <c r="BA73" s="1312"/>
      <c r="BB73" s="1312" t="s">
        <v>594</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599</v>
      </c>
      <c r="BC75" s="1312"/>
      <c r="BD75" s="1312"/>
      <c r="BE75" s="1312"/>
      <c r="BF75" s="1312"/>
      <c r="BG75" s="1312"/>
      <c r="BH75" s="1312"/>
      <c r="BI75" s="1312"/>
      <c r="BJ75" s="1312"/>
      <c r="BK75" s="1312"/>
      <c r="BL75" s="1312"/>
      <c r="BM75" s="1312"/>
      <c r="BN75" s="1312"/>
      <c r="BO75" s="1312"/>
      <c r="BP75" s="1309">
        <v>1.4</v>
      </c>
      <c r="BQ75" s="1309"/>
      <c r="BR75" s="1309"/>
      <c r="BS75" s="1309"/>
      <c r="BT75" s="1309"/>
      <c r="BU75" s="1309"/>
      <c r="BV75" s="1309"/>
      <c r="BW75" s="1309"/>
      <c r="BX75" s="1309">
        <v>0</v>
      </c>
      <c r="BY75" s="1309"/>
      <c r="BZ75" s="1309"/>
      <c r="CA75" s="1309"/>
      <c r="CB75" s="1309"/>
      <c r="CC75" s="1309"/>
      <c r="CD75" s="1309"/>
      <c r="CE75" s="1309"/>
      <c r="CF75" s="1309">
        <v>-0.6</v>
      </c>
      <c r="CG75" s="1309"/>
      <c r="CH75" s="1309"/>
      <c r="CI75" s="1309"/>
      <c r="CJ75" s="1309"/>
      <c r="CK75" s="1309"/>
      <c r="CL75" s="1309"/>
      <c r="CM75" s="1309"/>
      <c r="CN75" s="1309">
        <v>-1.4</v>
      </c>
      <c r="CO75" s="1309"/>
      <c r="CP75" s="1309"/>
      <c r="CQ75" s="1309"/>
      <c r="CR75" s="1309"/>
      <c r="CS75" s="1309"/>
      <c r="CT75" s="1309"/>
      <c r="CU75" s="1309"/>
      <c r="CV75" s="1309">
        <v>-2.1</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596</v>
      </c>
      <c r="AO77" s="1314"/>
      <c r="AP77" s="1314"/>
      <c r="AQ77" s="1314"/>
      <c r="AR77" s="1314"/>
      <c r="AS77" s="1314"/>
      <c r="AT77" s="1314"/>
      <c r="AU77" s="1314"/>
      <c r="AV77" s="1314"/>
      <c r="AW77" s="1314"/>
      <c r="AX77" s="1314"/>
      <c r="AY77" s="1314"/>
      <c r="AZ77" s="1314"/>
      <c r="BA77" s="1314"/>
      <c r="BB77" s="1312" t="s">
        <v>594</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20.2</v>
      </c>
      <c r="BY77" s="1309"/>
      <c r="BZ77" s="1309"/>
      <c r="CA77" s="1309"/>
      <c r="CB77" s="1309"/>
      <c r="CC77" s="1309"/>
      <c r="CD77" s="1309"/>
      <c r="CE77" s="1309"/>
      <c r="CF77" s="1309">
        <v>19</v>
      </c>
      <c r="CG77" s="1309"/>
      <c r="CH77" s="1309"/>
      <c r="CI77" s="1309"/>
      <c r="CJ77" s="1309"/>
      <c r="CK77" s="1309"/>
      <c r="CL77" s="1309"/>
      <c r="CM77" s="1309"/>
      <c r="CN77" s="1309">
        <v>15.4</v>
      </c>
      <c r="CO77" s="1309"/>
      <c r="CP77" s="1309"/>
      <c r="CQ77" s="1309"/>
      <c r="CR77" s="1309"/>
      <c r="CS77" s="1309"/>
      <c r="CT77" s="1309"/>
      <c r="CU77" s="1309"/>
      <c r="CV77" s="1309">
        <v>14.9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599</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8.5</v>
      </c>
      <c r="CO79" s="1309"/>
      <c r="CP79" s="1309"/>
      <c r="CQ79" s="1309"/>
      <c r="CR79" s="1309"/>
      <c r="CS79" s="1309"/>
      <c r="CT79" s="1309"/>
      <c r="CU79" s="1309"/>
      <c r="CV79" s="1309">
        <v>8.5</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od/2Hi5usFr8Tz1RaqrNLtAiCdtNRo085xq4ZDTYnDRlOZ0xUcwDaM0y4bnXl8DIIqxTk1R94QGYCfhBpGOSTA==" saltValue="GzFByULr6q0QsEP1zES/7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600</v>
      </c>
    </row>
  </sheetData>
  <sheetProtection algorithmName="SHA-512" hashValue="iE/AulBAOmsW2/hMZ0dQZhTq09W61ZqdiQsLkDEoDpslZ7ddLmsaNGEjXPgv7B4iTf3hY/yEVXjXVpRYWZ9vYQ==" saltValue="LhT4l1ISBX20AUELL0G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601</v>
      </c>
    </row>
  </sheetData>
  <sheetProtection algorithmName="SHA-512" hashValue="gAvfdwy5U0ay+hWmmzaQa66ldntAagU/JtjZlsKcauawxFdsVCF2zGZGBN09yfMAv/gaQP3v+sXC0iLb3emzyA==" saltValue="YcuBZQOfTQVMqAlv7wCa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549</v>
      </c>
      <c r="G2" s="157"/>
      <c r="H2" s="158"/>
    </row>
    <row r="3" spans="1:8">
      <c r="A3" s="154" t="s">
        <v>542</v>
      </c>
      <c r="B3" s="159"/>
      <c r="C3" s="160"/>
      <c r="D3" s="161">
        <v>102102</v>
      </c>
      <c r="E3" s="162"/>
      <c r="F3" s="163">
        <v>87974</v>
      </c>
      <c r="G3" s="164"/>
      <c r="H3" s="165"/>
    </row>
    <row r="4" spans="1:8">
      <c r="A4" s="166"/>
      <c r="B4" s="167"/>
      <c r="C4" s="168"/>
      <c r="D4" s="169">
        <v>58744</v>
      </c>
      <c r="E4" s="170"/>
      <c r="F4" s="171">
        <v>48183</v>
      </c>
      <c r="G4" s="172"/>
      <c r="H4" s="173"/>
    </row>
    <row r="5" spans="1:8">
      <c r="A5" s="154" t="s">
        <v>544</v>
      </c>
      <c r="B5" s="159"/>
      <c r="C5" s="160"/>
      <c r="D5" s="161">
        <v>116381</v>
      </c>
      <c r="E5" s="162"/>
      <c r="F5" s="163">
        <v>78864</v>
      </c>
      <c r="G5" s="164"/>
      <c r="H5" s="165"/>
    </row>
    <row r="6" spans="1:8">
      <c r="A6" s="166"/>
      <c r="B6" s="167"/>
      <c r="C6" s="168"/>
      <c r="D6" s="169">
        <v>73043</v>
      </c>
      <c r="E6" s="170"/>
      <c r="F6" s="171">
        <v>46136</v>
      </c>
      <c r="G6" s="172"/>
      <c r="H6" s="173"/>
    </row>
    <row r="7" spans="1:8">
      <c r="A7" s="154" t="s">
        <v>545</v>
      </c>
      <c r="B7" s="159"/>
      <c r="C7" s="160"/>
      <c r="D7" s="161">
        <v>123827</v>
      </c>
      <c r="E7" s="162"/>
      <c r="F7" s="163">
        <v>85042</v>
      </c>
      <c r="G7" s="164"/>
      <c r="H7" s="165"/>
    </row>
    <row r="8" spans="1:8">
      <c r="A8" s="166"/>
      <c r="B8" s="167"/>
      <c r="C8" s="168"/>
      <c r="D8" s="169">
        <v>83760</v>
      </c>
      <c r="E8" s="170"/>
      <c r="F8" s="171">
        <v>50806</v>
      </c>
      <c r="G8" s="172"/>
      <c r="H8" s="173"/>
    </row>
    <row r="9" spans="1:8">
      <c r="A9" s="154" t="s">
        <v>546</v>
      </c>
      <c r="B9" s="159"/>
      <c r="C9" s="160"/>
      <c r="D9" s="161">
        <v>99143</v>
      </c>
      <c r="E9" s="162"/>
      <c r="F9" s="163">
        <v>83774</v>
      </c>
      <c r="G9" s="164"/>
      <c r="H9" s="165"/>
    </row>
    <row r="10" spans="1:8">
      <c r="A10" s="166"/>
      <c r="B10" s="167"/>
      <c r="C10" s="168"/>
      <c r="D10" s="169">
        <v>71140</v>
      </c>
      <c r="E10" s="170"/>
      <c r="F10" s="171">
        <v>52179</v>
      </c>
      <c r="G10" s="172"/>
      <c r="H10" s="173"/>
    </row>
    <row r="11" spans="1:8">
      <c r="A11" s="154" t="s">
        <v>547</v>
      </c>
      <c r="B11" s="159"/>
      <c r="C11" s="160"/>
      <c r="D11" s="161">
        <v>134971</v>
      </c>
      <c r="E11" s="162"/>
      <c r="F11" s="163">
        <v>132981</v>
      </c>
      <c r="G11" s="164"/>
      <c r="H11" s="165"/>
    </row>
    <row r="12" spans="1:8">
      <c r="A12" s="166"/>
      <c r="B12" s="167"/>
      <c r="C12" s="174"/>
      <c r="D12" s="169">
        <v>88562</v>
      </c>
      <c r="E12" s="170"/>
      <c r="F12" s="171">
        <v>56973</v>
      </c>
      <c r="G12" s="172"/>
      <c r="H12" s="173"/>
    </row>
    <row r="13" spans="1:8">
      <c r="A13" s="154"/>
      <c r="B13" s="159"/>
      <c r="C13" s="175"/>
      <c r="D13" s="176">
        <v>115285</v>
      </c>
      <c r="E13" s="177"/>
      <c r="F13" s="178">
        <v>93727</v>
      </c>
      <c r="G13" s="179"/>
      <c r="H13" s="165"/>
    </row>
    <row r="14" spans="1:8">
      <c r="A14" s="166"/>
      <c r="B14" s="167"/>
      <c r="C14" s="168"/>
      <c r="D14" s="169">
        <v>75050</v>
      </c>
      <c r="E14" s="170"/>
      <c r="F14" s="171">
        <v>50855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6.58</v>
      </c>
      <c r="C19" s="180">
        <f>ROUND(VALUE(SUBSTITUTE(実質収支比率等に係る経年分析!G$48,"▲","-")),2)</f>
        <v>7</v>
      </c>
      <c r="D19" s="180">
        <f>ROUND(VALUE(SUBSTITUTE(実質収支比率等に係る経年分析!H$48,"▲","-")),2)</f>
        <v>6.93</v>
      </c>
      <c r="E19" s="180">
        <f>ROUND(VALUE(SUBSTITUTE(実質収支比率等に係る経年分析!I$48,"▲","-")),2)</f>
        <v>7.01</v>
      </c>
      <c r="F19" s="180">
        <f>ROUND(VALUE(SUBSTITUTE(実質収支比率等に係る経年分析!J$48,"▲","-")),2)</f>
        <v>8.52</v>
      </c>
    </row>
    <row r="20" spans="1:11">
      <c r="A20" s="180" t="s">
        <v>55</v>
      </c>
      <c r="B20" s="180">
        <f>ROUND(VALUE(SUBSTITUTE(実質収支比率等に係る経年分析!F$47,"▲","-")),2)</f>
        <v>16.989999999999998</v>
      </c>
      <c r="C20" s="180">
        <f>ROUND(VALUE(SUBSTITUTE(実質収支比率等に係る経年分析!G$47,"▲","-")),2)</f>
        <v>29.61</v>
      </c>
      <c r="D20" s="180">
        <f>ROUND(VALUE(SUBSTITUTE(実質収支比率等に係る経年分析!H$47,"▲","-")),2)</f>
        <v>23.17</v>
      </c>
      <c r="E20" s="180">
        <f>ROUND(VALUE(SUBSTITUTE(実質収支比率等に係る経年分析!I$47,"▲","-")),2)</f>
        <v>24.64</v>
      </c>
      <c r="F20" s="180">
        <f>ROUND(VALUE(SUBSTITUTE(実質収支比率等に係る経年分析!J$47,"▲","-")),2)</f>
        <v>24.18</v>
      </c>
    </row>
    <row r="21" spans="1:11">
      <c r="A21" s="180" t="s">
        <v>56</v>
      </c>
      <c r="B21" s="180">
        <f>IF(ISNUMBER(VALUE(SUBSTITUTE(実質収支比率等に係る経年分析!F$49,"▲","-"))),ROUND(VALUE(SUBSTITUTE(実質収支比率等に係る経年分析!F$49,"▲","-")),2),NA())</f>
        <v>6.24</v>
      </c>
      <c r="C21" s="180">
        <f>IF(ISNUMBER(VALUE(SUBSTITUTE(実質収支比率等に係る経年分析!G$49,"▲","-"))),ROUND(VALUE(SUBSTITUTE(実質収支比率等に係る経年分析!G$49,"▲","-")),2),NA())</f>
        <v>12.11</v>
      </c>
      <c r="D21" s="180">
        <f>IF(ISNUMBER(VALUE(SUBSTITUTE(実質収支比率等に係る経年分析!H$49,"▲","-"))),ROUND(VALUE(SUBSTITUTE(実質収支比率等に係る経年分析!H$49,"▲","-")),2),NA())</f>
        <v>10.18</v>
      </c>
      <c r="E21" s="180">
        <f>IF(ISNUMBER(VALUE(SUBSTITUTE(実質収支比率等に係る経年分析!I$49,"▲","-"))),ROUND(VALUE(SUBSTITUTE(実質収支比率等に係る経年分析!I$49,"▲","-")),2),NA())</f>
        <v>9.85</v>
      </c>
      <c r="F21" s="180">
        <f>IF(ISNUMBER(VALUE(SUBSTITUTE(実質収支比率等に係る経年分析!J$49,"▲","-"))),ROUND(VALUE(SUBSTITUTE(実質収支比率等に係る経年分析!J$49,"▲","-")),2),NA())</f>
        <v>8.9700000000000006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交通船特別会計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1.1599999999999999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1.81</v>
      </c>
    </row>
    <row r="34" spans="1:16">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2.4300000000000002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9.2200000000000006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8.3000000000000007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3124</v>
      </c>
      <c r="E42" s="182"/>
      <c r="F42" s="182"/>
      <c r="G42" s="182">
        <f>'実質公債費比率（分子）の構造'!L$52</f>
        <v>3070</v>
      </c>
      <c r="H42" s="182"/>
      <c r="I42" s="182"/>
      <c r="J42" s="182">
        <f>'実質公債費比率（分子）の構造'!M$52</f>
        <v>3013</v>
      </c>
      <c r="K42" s="182"/>
      <c r="L42" s="182"/>
      <c r="M42" s="182">
        <f>'実質公債費比率（分子）の構造'!N$52</f>
        <v>3013</v>
      </c>
      <c r="N42" s="182"/>
      <c r="O42" s="182"/>
      <c r="P42" s="182">
        <f>'実質公債費比率（分子）の構造'!O$52</f>
        <v>3008</v>
      </c>
    </row>
    <row r="43" spans="1:16">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903</v>
      </c>
      <c r="C46" s="182"/>
      <c r="D46" s="182"/>
      <c r="E46" s="182">
        <f>'実質公債費比率（分子）の構造'!L$48</f>
        <v>842</v>
      </c>
      <c r="F46" s="182"/>
      <c r="G46" s="182"/>
      <c r="H46" s="182">
        <f>'実質公債費比率（分子）の構造'!M$48</f>
        <v>707</v>
      </c>
      <c r="I46" s="182"/>
      <c r="J46" s="182"/>
      <c r="K46" s="182">
        <f>'実質公債費比率（分子）の構造'!N$48</f>
        <v>720</v>
      </c>
      <c r="L46" s="182"/>
      <c r="M46" s="182"/>
      <c r="N46" s="182">
        <f>'実質公債費比率（分子）の構造'!O$48</f>
        <v>723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2170</v>
      </c>
      <c r="C49" s="182"/>
      <c r="D49" s="182"/>
      <c r="E49" s="182">
        <f>'実質公債費比率（分子）の構造'!L$45</f>
        <v>2161</v>
      </c>
      <c r="F49" s="182"/>
      <c r="G49" s="182"/>
      <c r="H49" s="182">
        <f>'実質公債費比率（分子）の構造'!M$45</f>
        <v>2220</v>
      </c>
      <c r="I49" s="182"/>
      <c r="J49" s="182"/>
      <c r="K49" s="182">
        <f>'実質公債費比率（分子）の構造'!N$45</f>
        <v>2032</v>
      </c>
      <c r="L49" s="182"/>
      <c r="M49" s="182"/>
      <c r="N49" s="182">
        <f>'実質公債費比率（分子）の構造'!O$45</f>
        <v>2005</v>
      </c>
      <c r="O49" s="182"/>
      <c r="P49" s="182"/>
    </row>
    <row r="50" spans="1:16">
      <c r="A50" s="182" t="s">
        <v>71</v>
      </c>
      <c r="B50" s="182" t="e">
        <f>NA()</f>
        <v>#N/A</v>
      </c>
      <c r="C50" s="182">
        <f>IF(ISNUMBER('実質公債費比率（分子）の構造'!K$53),'実質公債費比率（分子）の構造'!K$53,NA())</f>
        <v>-49</v>
      </c>
      <c r="D50" s="182" t="e">
        <f>NA()</f>
        <v>#N/A</v>
      </c>
      <c r="E50" s="182" t="e">
        <f>NA()</f>
        <v>#N/A</v>
      </c>
      <c r="F50" s="182">
        <f>IF(ISNUMBER('実質公債費比率（分子）の構造'!L$53),'実質公債費比率（分子）の構造'!L$53,NA())</f>
        <v>-65</v>
      </c>
      <c r="G50" s="182" t="e">
        <f>NA()</f>
        <v>#N/A</v>
      </c>
      <c r="H50" s="182" t="e">
        <f>NA()</f>
        <v>#N/A</v>
      </c>
      <c r="I50" s="182">
        <f>IF(ISNUMBER('実質公債費比率（分子）の構造'!M$53),'実質公債費比率（分子）の構造'!M$53,NA())</f>
        <v>-86</v>
      </c>
      <c r="J50" s="182" t="e">
        <f>NA()</f>
        <v>#N/A</v>
      </c>
      <c r="K50" s="182" t="e">
        <f>NA()</f>
        <v>#N/A</v>
      </c>
      <c r="L50" s="182">
        <f>IF(ISNUMBER('実質公債費比率（分子）の構造'!N$53),'実質公債費比率（分子）の構造'!N$53,NA())</f>
        <v>-261</v>
      </c>
      <c r="M50" s="182" t="e">
        <f>NA()</f>
        <v>#N/A</v>
      </c>
      <c r="N50" s="182" t="e">
        <f>NA()</f>
        <v>#N/A</v>
      </c>
      <c r="O50" s="182">
        <f>IF(ISNUMBER('実質公債費比率（分子）の構造'!O$53),'実質公債費比率（分子）の構造'!O$53,NA())</f>
        <v>-280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26854</v>
      </c>
      <c r="E56" s="181"/>
      <c r="F56" s="181"/>
      <c r="G56" s="181">
        <f>'将来負担比率（分子）の構造'!J$52</f>
        <v>26582</v>
      </c>
      <c r="H56" s="181"/>
      <c r="I56" s="181"/>
      <c r="J56" s="181">
        <f>'将来負担比率（分子）の構造'!K$52</f>
        <v>25678</v>
      </c>
      <c r="K56" s="181"/>
      <c r="L56" s="181"/>
      <c r="M56" s="181">
        <f>'将来負担比率（分子）の構造'!L$52</f>
        <v>25052</v>
      </c>
      <c r="N56" s="181"/>
      <c r="O56" s="181"/>
      <c r="P56" s="181">
        <f>'将来負担比率（分子）の構造'!M$52</f>
        <v>24724</v>
      </c>
    </row>
    <row r="57" spans="1:16">
      <c r="A57" s="181" t="s">
        <v>42</v>
      </c>
      <c r="B57" s="181"/>
      <c r="C57" s="181"/>
      <c r="D57" s="181">
        <f>'将来負担比率（分子）の構造'!I$51</f>
        <v>1013</v>
      </c>
      <c r="E57" s="181"/>
      <c r="F57" s="181"/>
      <c r="G57" s="181">
        <f>'将来負担比率（分子）の構造'!J$51</f>
        <v>1007</v>
      </c>
      <c r="H57" s="181"/>
      <c r="I57" s="181"/>
      <c r="J57" s="181">
        <f>'将来負担比率（分子）の構造'!K$51</f>
        <v>939</v>
      </c>
      <c r="K57" s="181"/>
      <c r="L57" s="181"/>
      <c r="M57" s="181">
        <f>'将来負担比率（分子）の構造'!L$51</f>
        <v>894</v>
      </c>
      <c r="N57" s="181"/>
      <c r="O57" s="181"/>
      <c r="P57" s="181">
        <f>'将来負担比率（分子）の構造'!M$51</f>
        <v>882</v>
      </c>
    </row>
    <row r="58" spans="1:16">
      <c r="A58" s="181" t="s">
        <v>41</v>
      </c>
      <c r="B58" s="181"/>
      <c r="C58" s="181"/>
      <c r="D58" s="181">
        <f>'将来負担比率（分子）の構造'!I$50</f>
        <v>12418</v>
      </c>
      <c r="E58" s="181"/>
      <c r="F58" s="181"/>
      <c r="G58" s="181">
        <f>'将来負担比率（分子）の構造'!J$50</f>
        <v>15080</v>
      </c>
      <c r="H58" s="181"/>
      <c r="I58" s="181"/>
      <c r="J58" s="181">
        <f>'将来負担比率（分子）の構造'!K$50</f>
        <v>13475</v>
      </c>
      <c r="K58" s="181"/>
      <c r="L58" s="181"/>
      <c r="M58" s="181">
        <f>'将来負担比率（分子）の構造'!L$50</f>
        <v>13714</v>
      </c>
      <c r="N58" s="181"/>
      <c r="O58" s="181"/>
      <c r="P58" s="181">
        <f>'将来負担比率（分子）の構造'!M$50</f>
        <v>13454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19</v>
      </c>
      <c r="C61" s="181"/>
      <c r="D61" s="181"/>
      <c r="E61" s="181">
        <f>'将来負担比率（分子）の構造'!J$46</f>
        <v>18</v>
      </c>
      <c r="F61" s="181"/>
      <c r="G61" s="181"/>
      <c r="H61" s="181">
        <f>'将来負担比率（分子）の構造'!K$46</f>
        <v>16</v>
      </c>
      <c r="I61" s="181"/>
      <c r="J61" s="181"/>
      <c r="K61" s="181">
        <f>'将来負担比率（分子）の構造'!L$46</f>
        <v>15</v>
      </c>
      <c r="L61" s="181"/>
      <c r="M61" s="181"/>
      <c r="N61" s="181">
        <f>'将来負担比率（分子）の構造'!M$46</f>
        <v>14</v>
      </c>
      <c r="O61" s="181"/>
      <c r="P61" s="181"/>
    </row>
    <row r="62" spans="1:16">
      <c r="A62" s="181" t="s">
        <v>35</v>
      </c>
      <c r="B62" s="181">
        <f>'将来負担比率（分子）の構造'!I$45</f>
        <v>3382</v>
      </c>
      <c r="C62" s="181"/>
      <c r="D62" s="181"/>
      <c r="E62" s="181">
        <f>'将来負担比率（分子）の構造'!J$45</f>
        <v>3415</v>
      </c>
      <c r="F62" s="181"/>
      <c r="G62" s="181"/>
      <c r="H62" s="181">
        <f>'将来負担比率（分子）の構造'!K$45</f>
        <v>3522</v>
      </c>
      <c r="I62" s="181"/>
      <c r="J62" s="181"/>
      <c r="K62" s="181">
        <f>'将来負担比率（分子）の構造'!L$45</f>
        <v>3434</v>
      </c>
      <c r="L62" s="181"/>
      <c r="M62" s="181"/>
      <c r="N62" s="181">
        <f>'将来負担比率（分子）の構造'!M$45</f>
        <v>3485</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11168</v>
      </c>
      <c r="C64" s="181"/>
      <c r="D64" s="181"/>
      <c r="E64" s="181">
        <f>'将来負担比率（分子）の構造'!J$43</f>
        <v>8576</v>
      </c>
      <c r="F64" s="181"/>
      <c r="G64" s="181"/>
      <c r="H64" s="181">
        <f>'将来負担比率（分子）の構造'!K$43</f>
        <v>6654</v>
      </c>
      <c r="I64" s="181"/>
      <c r="J64" s="181"/>
      <c r="K64" s="181">
        <f>'将来負担比率（分子）の構造'!L$43</f>
        <v>6928</v>
      </c>
      <c r="L64" s="181"/>
      <c r="M64" s="181"/>
      <c r="N64" s="181">
        <f>'将来負担比率（分子）の構造'!M$43</f>
        <v>7793</v>
      </c>
      <c r="O64" s="181"/>
      <c r="P64" s="181"/>
    </row>
    <row r="65" spans="1:16">
      <c r="A65" s="181" t="s">
        <v>32</v>
      </c>
      <c r="B65" s="181">
        <f>'将来負担比率（分子）の構造'!I$42</f>
        <v>21</v>
      </c>
      <c r="C65" s="181"/>
      <c r="D65" s="181"/>
      <c r="E65" s="181">
        <f>'将来負担比率（分子）の構造'!J$42</f>
        <v>16</v>
      </c>
      <c r="F65" s="181"/>
      <c r="G65" s="181"/>
      <c r="H65" s="181">
        <f>'将来負担比率（分子）の構造'!K$42</f>
        <v>11</v>
      </c>
      <c r="I65" s="181"/>
      <c r="J65" s="181"/>
      <c r="K65" s="181">
        <f>'将来負担比率（分子）の構造'!L$42</f>
        <v>5</v>
      </c>
      <c r="L65" s="181"/>
      <c r="M65" s="181"/>
      <c r="N65" s="181" t="str">
        <f>'将来負担比率（分子）の構造'!M$42</f>
        <v>-</v>
      </c>
      <c r="O65" s="181"/>
      <c r="P65" s="181"/>
    </row>
    <row r="66" spans="1:16">
      <c r="A66" s="181" t="s">
        <v>31</v>
      </c>
      <c r="B66" s="181">
        <f>'将来負担比率（分子）の構造'!I$41</f>
        <v>21150</v>
      </c>
      <c r="C66" s="181"/>
      <c r="D66" s="181"/>
      <c r="E66" s="181">
        <f>'将来負担比率（分子）の構造'!J$41</f>
        <v>21925</v>
      </c>
      <c r="F66" s="181"/>
      <c r="G66" s="181"/>
      <c r="H66" s="181">
        <f>'将来負担比率（分子）の構造'!K$41</f>
        <v>20049</v>
      </c>
      <c r="I66" s="181"/>
      <c r="J66" s="181"/>
      <c r="K66" s="181">
        <f>'将来負担比率（分子）の構造'!L$41</f>
        <v>19947</v>
      </c>
      <c r="L66" s="181"/>
      <c r="M66" s="181"/>
      <c r="N66" s="181">
        <f>'将来負担比率（分子）の構造'!M$41</f>
        <v>20292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2948</v>
      </c>
      <c r="C72" s="185">
        <f>基金残高に係る経年分析!G55</f>
        <v>3065</v>
      </c>
      <c r="D72" s="185">
        <f>基金残高に係る経年分析!H55</f>
        <v>2992</v>
      </c>
    </row>
    <row r="73" spans="1:16">
      <c r="A73" s="184" t="s">
        <v>78</v>
      </c>
      <c r="B73" s="185">
        <f>基金残高に係る経年分析!F56</f>
        <v>1073</v>
      </c>
      <c r="C73" s="185">
        <f>基金残高に係る経年分析!G56</f>
        <v>1181</v>
      </c>
      <c r="D73" s="185">
        <f>基金残高に係る経年分析!H56</f>
        <v>781</v>
      </c>
    </row>
    <row r="74" spans="1:16">
      <c r="A74" s="184" t="s">
        <v>79</v>
      </c>
      <c r="B74" s="185">
        <f>基金残高に係る経年分析!F57</f>
        <v>11896</v>
      </c>
      <c r="C74" s="185">
        <f>基金残高に係る経年分析!G57</f>
        <v>11826</v>
      </c>
      <c r="D74" s="185">
        <f>基金残高に係る経年分析!H57</f>
        <v>11928</v>
      </c>
    </row>
  </sheetData>
  <sheetProtection algorithmName="SHA-512" hashValue="UJ1AgEIrRfeePDDkMULLbF5mtW2tw5VIwUJ+Va23el/fFnjiS6YeNHTsvqRkL7/oPXRyzheDZAIemhkdiaJi/A==" saltValue="qnOe55FqnxBzx1xXJF3I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226</v>
      </c>
      <c r="C5" s="670"/>
      <c r="D5" s="670"/>
      <c r="E5" s="670"/>
      <c r="F5" s="670"/>
      <c r="G5" s="670"/>
      <c r="H5" s="670"/>
      <c r="I5" s="670"/>
      <c r="J5" s="670"/>
      <c r="K5" s="670"/>
      <c r="L5" s="670"/>
      <c r="M5" s="670"/>
      <c r="N5" s="670"/>
      <c r="O5" s="670"/>
      <c r="P5" s="670"/>
      <c r="Q5" s="671"/>
      <c r="R5" s="672">
        <v>3190309</v>
      </c>
      <c r="S5" s="673"/>
      <c r="T5" s="673"/>
      <c r="U5" s="673"/>
      <c r="V5" s="673"/>
      <c r="W5" s="673"/>
      <c r="X5" s="673"/>
      <c r="Y5" s="674"/>
      <c r="Z5" s="675">
        <v>13.3</v>
      </c>
      <c r="AA5" s="675"/>
      <c r="AB5" s="675"/>
      <c r="AC5" s="675"/>
      <c r="AD5" s="676">
        <v>3190309</v>
      </c>
      <c r="AE5" s="676"/>
      <c r="AF5" s="676"/>
      <c r="AG5" s="676"/>
      <c r="AH5" s="676"/>
      <c r="AI5" s="676"/>
      <c r="AJ5" s="676"/>
      <c r="AK5" s="676"/>
      <c r="AL5" s="677">
        <v>26.4</v>
      </c>
      <c r="AM5" s="678"/>
      <c r="AN5" s="678"/>
      <c r="AO5" s="679"/>
      <c r="AP5" s="669" t="s">
        <v>227</v>
      </c>
      <c r="AQ5" s="670"/>
      <c r="AR5" s="670"/>
      <c r="AS5" s="670"/>
      <c r="AT5" s="670"/>
      <c r="AU5" s="670"/>
      <c r="AV5" s="670"/>
      <c r="AW5" s="670"/>
      <c r="AX5" s="670"/>
      <c r="AY5" s="670"/>
      <c r="AZ5" s="670"/>
      <c r="BA5" s="670"/>
      <c r="BB5" s="670"/>
      <c r="BC5" s="670"/>
      <c r="BD5" s="670"/>
      <c r="BE5" s="670"/>
      <c r="BF5" s="671"/>
      <c r="BG5" s="683">
        <v>3189270</v>
      </c>
      <c r="BH5" s="684"/>
      <c r="BI5" s="684"/>
      <c r="BJ5" s="684"/>
      <c r="BK5" s="684"/>
      <c r="BL5" s="684"/>
      <c r="BM5" s="684"/>
      <c r="BN5" s="685"/>
      <c r="BO5" s="686">
        <v>100</v>
      </c>
      <c r="BP5" s="686"/>
      <c r="BQ5" s="686"/>
      <c r="BR5" s="686"/>
      <c r="BS5" s="687">
        <v>22810</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c r="B6" s="680" t="s">
        <v>231</v>
      </c>
      <c r="C6" s="681"/>
      <c r="D6" s="681"/>
      <c r="E6" s="681"/>
      <c r="F6" s="681"/>
      <c r="G6" s="681"/>
      <c r="H6" s="681"/>
      <c r="I6" s="681"/>
      <c r="J6" s="681"/>
      <c r="K6" s="681"/>
      <c r="L6" s="681"/>
      <c r="M6" s="681"/>
      <c r="N6" s="681"/>
      <c r="O6" s="681"/>
      <c r="P6" s="681"/>
      <c r="Q6" s="682"/>
      <c r="R6" s="683">
        <v>232040</v>
      </c>
      <c r="S6" s="684"/>
      <c r="T6" s="684"/>
      <c r="U6" s="684"/>
      <c r="V6" s="684"/>
      <c r="W6" s="684"/>
      <c r="X6" s="684"/>
      <c r="Y6" s="685"/>
      <c r="Z6" s="686">
        <v>1</v>
      </c>
      <c r="AA6" s="686"/>
      <c r="AB6" s="686"/>
      <c r="AC6" s="686"/>
      <c r="AD6" s="687">
        <v>232040</v>
      </c>
      <c r="AE6" s="687"/>
      <c r="AF6" s="687"/>
      <c r="AG6" s="687"/>
      <c r="AH6" s="687"/>
      <c r="AI6" s="687"/>
      <c r="AJ6" s="687"/>
      <c r="AK6" s="687"/>
      <c r="AL6" s="688">
        <v>1.9</v>
      </c>
      <c r="AM6" s="689"/>
      <c r="AN6" s="689"/>
      <c r="AO6" s="690"/>
      <c r="AP6" s="680" t="s">
        <v>232</v>
      </c>
      <c r="AQ6" s="681"/>
      <c r="AR6" s="681"/>
      <c r="AS6" s="681"/>
      <c r="AT6" s="681"/>
      <c r="AU6" s="681"/>
      <c r="AV6" s="681"/>
      <c r="AW6" s="681"/>
      <c r="AX6" s="681"/>
      <c r="AY6" s="681"/>
      <c r="AZ6" s="681"/>
      <c r="BA6" s="681"/>
      <c r="BB6" s="681"/>
      <c r="BC6" s="681"/>
      <c r="BD6" s="681"/>
      <c r="BE6" s="681"/>
      <c r="BF6" s="682"/>
      <c r="BG6" s="683">
        <v>3189270</v>
      </c>
      <c r="BH6" s="684"/>
      <c r="BI6" s="684"/>
      <c r="BJ6" s="684"/>
      <c r="BK6" s="684"/>
      <c r="BL6" s="684"/>
      <c r="BM6" s="684"/>
      <c r="BN6" s="685"/>
      <c r="BO6" s="686">
        <v>100</v>
      </c>
      <c r="BP6" s="686"/>
      <c r="BQ6" s="686"/>
      <c r="BR6" s="686"/>
      <c r="BS6" s="687">
        <v>22810</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176479</v>
      </c>
      <c r="CS6" s="684"/>
      <c r="CT6" s="684"/>
      <c r="CU6" s="684"/>
      <c r="CV6" s="684"/>
      <c r="CW6" s="684"/>
      <c r="CX6" s="684"/>
      <c r="CY6" s="685"/>
      <c r="CZ6" s="677">
        <v>0.8</v>
      </c>
      <c r="DA6" s="678"/>
      <c r="DB6" s="678"/>
      <c r="DC6" s="697"/>
      <c r="DD6" s="692" t="s">
        <v>129</v>
      </c>
      <c r="DE6" s="684"/>
      <c r="DF6" s="684"/>
      <c r="DG6" s="684"/>
      <c r="DH6" s="684"/>
      <c r="DI6" s="684"/>
      <c r="DJ6" s="684"/>
      <c r="DK6" s="684"/>
      <c r="DL6" s="684"/>
      <c r="DM6" s="684"/>
      <c r="DN6" s="684"/>
      <c r="DO6" s="684"/>
      <c r="DP6" s="685"/>
      <c r="DQ6" s="692">
        <v>176479</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1383</v>
      </c>
      <c r="S7" s="684"/>
      <c r="T7" s="684"/>
      <c r="U7" s="684"/>
      <c r="V7" s="684"/>
      <c r="W7" s="684"/>
      <c r="X7" s="684"/>
      <c r="Y7" s="685"/>
      <c r="Z7" s="686">
        <v>0</v>
      </c>
      <c r="AA7" s="686"/>
      <c r="AB7" s="686"/>
      <c r="AC7" s="686"/>
      <c r="AD7" s="687">
        <v>1383</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1068463</v>
      </c>
      <c r="BH7" s="684"/>
      <c r="BI7" s="684"/>
      <c r="BJ7" s="684"/>
      <c r="BK7" s="684"/>
      <c r="BL7" s="684"/>
      <c r="BM7" s="684"/>
      <c r="BN7" s="685"/>
      <c r="BO7" s="686">
        <v>33.5</v>
      </c>
      <c r="BP7" s="686"/>
      <c r="BQ7" s="686"/>
      <c r="BR7" s="686"/>
      <c r="BS7" s="687">
        <v>22810</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4527309</v>
      </c>
      <c r="CS7" s="684"/>
      <c r="CT7" s="684"/>
      <c r="CU7" s="684"/>
      <c r="CV7" s="684"/>
      <c r="CW7" s="684"/>
      <c r="CX7" s="684"/>
      <c r="CY7" s="685"/>
      <c r="CZ7" s="686">
        <v>19.899999999999999</v>
      </c>
      <c r="DA7" s="686"/>
      <c r="DB7" s="686"/>
      <c r="DC7" s="686"/>
      <c r="DD7" s="692">
        <v>704995</v>
      </c>
      <c r="DE7" s="684"/>
      <c r="DF7" s="684"/>
      <c r="DG7" s="684"/>
      <c r="DH7" s="684"/>
      <c r="DI7" s="684"/>
      <c r="DJ7" s="684"/>
      <c r="DK7" s="684"/>
      <c r="DL7" s="684"/>
      <c r="DM7" s="684"/>
      <c r="DN7" s="684"/>
      <c r="DO7" s="684"/>
      <c r="DP7" s="685"/>
      <c r="DQ7" s="692">
        <v>3210906</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6303</v>
      </c>
      <c r="S8" s="684"/>
      <c r="T8" s="684"/>
      <c r="U8" s="684"/>
      <c r="V8" s="684"/>
      <c r="W8" s="684"/>
      <c r="X8" s="684"/>
      <c r="Y8" s="685"/>
      <c r="Z8" s="686">
        <v>0</v>
      </c>
      <c r="AA8" s="686"/>
      <c r="AB8" s="686"/>
      <c r="AC8" s="686"/>
      <c r="AD8" s="687">
        <v>6303</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43371</v>
      </c>
      <c r="BH8" s="684"/>
      <c r="BI8" s="684"/>
      <c r="BJ8" s="684"/>
      <c r="BK8" s="684"/>
      <c r="BL8" s="684"/>
      <c r="BM8" s="684"/>
      <c r="BN8" s="685"/>
      <c r="BO8" s="686">
        <v>1.4</v>
      </c>
      <c r="BP8" s="686"/>
      <c r="BQ8" s="686"/>
      <c r="BR8" s="686"/>
      <c r="BS8" s="692" t="s">
        <v>239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6694482</v>
      </c>
      <c r="CS8" s="684"/>
      <c r="CT8" s="684"/>
      <c r="CU8" s="684"/>
      <c r="CV8" s="684"/>
      <c r="CW8" s="684"/>
      <c r="CX8" s="684"/>
      <c r="CY8" s="685"/>
      <c r="CZ8" s="686">
        <v>29.4</v>
      </c>
      <c r="DA8" s="686"/>
      <c r="DB8" s="686"/>
      <c r="DC8" s="686"/>
      <c r="DD8" s="692">
        <v>291680</v>
      </c>
      <c r="DE8" s="684"/>
      <c r="DF8" s="684"/>
      <c r="DG8" s="684"/>
      <c r="DH8" s="684"/>
      <c r="DI8" s="684"/>
      <c r="DJ8" s="684"/>
      <c r="DK8" s="684"/>
      <c r="DL8" s="684"/>
      <c r="DM8" s="684"/>
      <c r="DN8" s="684"/>
      <c r="DO8" s="684"/>
      <c r="DP8" s="685"/>
      <c r="DQ8" s="692">
        <v>3128396</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3452</v>
      </c>
      <c r="S9" s="684"/>
      <c r="T9" s="684"/>
      <c r="U9" s="684"/>
      <c r="V9" s="684"/>
      <c r="W9" s="684"/>
      <c r="X9" s="684"/>
      <c r="Y9" s="685"/>
      <c r="Z9" s="686">
        <v>0</v>
      </c>
      <c r="AA9" s="686"/>
      <c r="AB9" s="686"/>
      <c r="AC9" s="686"/>
      <c r="AD9" s="687">
        <v>3452</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855020</v>
      </c>
      <c r="BH9" s="684"/>
      <c r="BI9" s="684"/>
      <c r="BJ9" s="684"/>
      <c r="BK9" s="684"/>
      <c r="BL9" s="684"/>
      <c r="BM9" s="684"/>
      <c r="BN9" s="685"/>
      <c r="BO9" s="686">
        <v>26.8</v>
      </c>
      <c r="BP9" s="686"/>
      <c r="BQ9" s="686"/>
      <c r="BR9" s="686"/>
      <c r="BS9" s="692" t="s">
        <v>239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1872168</v>
      </c>
      <c r="CS9" s="684"/>
      <c r="CT9" s="684"/>
      <c r="CU9" s="684"/>
      <c r="CV9" s="684"/>
      <c r="CW9" s="684"/>
      <c r="CX9" s="684"/>
      <c r="CY9" s="685"/>
      <c r="CZ9" s="686">
        <v>8.1999999999999993</v>
      </c>
      <c r="DA9" s="686"/>
      <c r="DB9" s="686"/>
      <c r="DC9" s="686"/>
      <c r="DD9" s="692">
        <v>185919</v>
      </c>
      <c r="DE9" s="684"/>
      <c r="DF9" s="684"/>
      <c r="DG9" s="684"/>
      <c r="DH9" s="684"/>
      <c r="DI9" s="684"/>
      <c r="DJ9" s="684"/>
      <c r="DK9" s="684"/>
      <c r="DL9" s="684"/>
      <c r="DM9" s="684"/>
      <c r="DN9" s="684"/>
      <c r="DO9" s="684"/>
      <c r="DP9" s="685"/>
      <c r="DQ9" s="692">
        <v>1623213</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239</v>
      </c>
      <c r="S10" s="684"/>
      <c r="T10" s="684"/>
      <c r="U10" s="684"/>
      <c r="V10" s="684"/>
      <c r="W10" s="684"/>
      <c r="X10" s="684"/>
      <c r="Y10" s="685"/>
      <c r="Z10" s="686" t="s">
        <v>129</v>
      </c>
      <c r="AA10" s="686"/>
      <c r="AB10" s="686"/>
      <c r="AC10" s="686"/>
      <c r="AD10" s="687" t="s">
        <v>138</v>
      </c>
      <c r="AE10" s="687"/>
      <c r="AF10" s="687"/>
      <c r="AG10" s="687"/>
      <c r="AH10" s="687"/>
      <c r="AI10" s="687"/>
      <c r="AJ10" s="687"/>
      <c r="AK10" s="687"/>
      <c r="AL10" s="688" t="s">
        <v>129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54297</v>
      </c>
      <c r="BH10" s="684"/>
      <c r="BI10" s="684"/>
      <c r="BJ10" s="684"/>
      <c r="BK10" s="684"/>
      <c r="BL10" s="684"/>
      <c r="BM10" s="684"/>
      <c r="BN10" s="685"/>
      <c r="BO10" s="686">
        <v>1.7</v>
      </c>
      <c r="BP10" s="686"/>
      <c r="BQ10" s="686"/>
      <c r="BR10" s="686"/>
      <c r="BS10" s="692" t="s">
        <v>129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129</v>
      </c>
      <c r="CS10" s="684"/>
      <c r="CT10" s="684"/>
      <c r="CU10" s="684"/>
      <c r="CV10" s="684"/>
      <c r="CW10" s="684"/>
      <c r="CX10" s="684"/>
      <c r="CY10" s="685"/>
      <c r="CZ10" s="686" t="s">
        <v>129</v>
      </c>
      <c r="DA10" s="686"/>
      <c r="DB10" s="686"/>
      <c r="DC10" s="686"/>
      <c r="DD10" s="692" t="s">
        <v>129</v>
      </c>
      <c r="DE10" s="684"/>
      <c r="DF10" s="684"/>
      <c r="DG10" s="684"/>
      <c r="DH10" s="684"/>
      <c r="DI10" s="684"/>
      <c r="DJ10" s="684"/>
      <c r="DK10" s="684"/>
      <c r="DL10" s="684"/>
      <c r="DM10" s="684"/>
      <c r="DN10" s="684"/>
      <c r="DO10" s="684"/>
      <c r="DP10" s="685"/>
      <c r="DQ10" s="692" t="s">
        <v>129</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490946</v>
      </c>
      <c r="S11" s="684"/>
      <c r="T11" s="684"/>
      <c r="U11" s="684"/>
      <c r="V11" s="684"/>
      <c r="W11" s="684"/>
      <c r="X11" s="684"/>
      <c r="Y11" s="685"/>
      <c r="Z11" s="688">
        <v>2</v>
      </c>
      <c r="AA11" s="689"/>
      <c r="AB11" s="689"/>
      <c r="AC11" s="701"/>
      <c r="AD11" s="692">
        <v>490946</v>
      </c>
      <c r="AE11" s="684"/>
      <c r="AF11" s="684"/>
      <c r="AG11" s="684"/>
      <c r="AH11" s="684"/>
      <c r="AI11" s="684"/>
      <c r="AJ11" s="684"/>
      <c r="AK11" s="685"/>
      <c r="AL11" s="688">
        <v>4.0999999999999996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115775</v>
      </c>
      <c r="BH11" s="684"/>
      <c r="BI11" s="684"/>
      <c r="BJ11" s="684"/>
      <c r="BK11" s="684"/>
      <c r="BL11" s="684"/>
      <c r="BM11" s="684"/>
      <c r="BN11" s="685"/>
      <c r="BO11" s="686">
        <v>3.6</v>
      </c>
      <c r="BP11" s="686"/>
      <c r="BQ11" s="686"/>
      <c r="BR11" s="686"/>
      <c r="BS11" s="692">
        <v>22810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1110452</v>
      </c>
      <c r="CS11" s="684"/>
      <c r="CT11" s="684"/>
      <c r="CU11" s="684"/>
      <c r="CV11" s="684"/>
      <c r="CW11" s="684"/>
      <c r="CX11" s="684"/>
      <c r="CY11" s="685"/>
      <c r="CZ11" s="686">
        <v>4.9000000000000004</v>
      </c>
      <c r="DA11" s="686"/>
      <c r="DB11" s="686"/>
      <c r="DC11" s="686"/>
      <c r="DD11" s="692">
        <v>193063</v>
      </c>
      <c r="DE11" s="684"/>
      <c r="DF11" s="684"/>
      <c r="DG11" s="684"/>
      <c r="DH11" s="684"/>
      <c r="DI11" s="684"/>
      <c r="DJ11" s="684"/>
      <c r="DK11" s="684"/>
      <c r="DL11" s="684"/>
      <c r="DM11" s="684"/>
      <c r="DN11" s="684"/>
      <c r="DO11" s="684"/>
      <c r="DP11" s="685"/>
      <c r="DQ11" s="692">
        <v>793693</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v>25733</v>
      </c>
      <c r="S12" s="684"/>
      <c r="T12" s="684"/>
      <c r="U12" s="684"/>
      <c r="V12" s="684"/>
      <c r="W12" s="684"/>
      <c r="X12" s="684"/>
      <c r="Y12" s="685"/>
      <c r="Z12" s="686">
        <v>0.1</v>
      </c>
      <c r="AA12" s="686"/>
      <c r="AB12" s="686"/>
      <c r="AC12" s="686"/>
      <c r="AD12" s="687">
        <v>25733</v>
      </c>
      <c r="AE12" s="687"/>
      <c r="AF12" s="687"/>
      <c r="AG12" s="687"/>
      <c r="AH12" s="687"/>
      <c r="AI12" s="687"/>
      <c r="AJ12" s="687"/>
      <c r="AK12" s="687"/>
      <c r="AL12" s="688">
        <v>0.2</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1812200</v>
      </c>
      <c r="BH12" s="684"/>
      <c r="BI12" s="684"/>
      <c r="BJ12" s="684"/>
      <c r="BK12" s="684"/>
      <c r="BL12" s="684"/>
      <c r="BM12" s="684"/>
      <c r="BN12" s="685"/>
      <c r="BO12" s="686">
        <v>56.8</v>
      </c>
      <c r="BP12" s="686"/>
      <c r="BQ12" s="686"/>
      <c r="BR12" s="686"/>
      <c r="BS12" s="692" t="s">
        <v>239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538990</v>
      </c>
      <c r="CS12" s="684"/>
      <c r="CT12" s="684"/>
      <c r="CU12" s="684"/>
      <c r="CV12" s="684"/>
      <c r="CW12" s="684"/>
      <c r="CX12" s="684"/>
      <c r="CY12" s="685"/>
      <c r="CZ12" s="686">
        <v>2.4</v>
      </c>
      <c r="DA12" s="686"/>
      <c r="DB12" s="686"/>
      <c r="DC12" s="686"/>
      <c r="DD12" s="692">
        <v>169577</v>
      </c>
      <c r="DE12" s="684"/>
      <c r="DF12" s="684"/>
      <c r="DG12" s="684"/>
      <c r="DH12" s="684"/>
      <c r="DI12" s="684"/>
      <c r="DJ12" s="684"/>
      <c r="DK12" s="684"/>
      <c r="DL12" s="684"/>
      <c r="DM12" s="684"/>
      <c r="DN12" s="684"/>
      <c r="DO12" s="684"/>
      <c r="DP12" s="685"/>
      <c r="DQ12" s="692">
        <v>272673</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239</v>
      </c>
      <c r="AA13" s="686"/>
      <c r="AB13" s="686"/>
      <c r="AC13" s="686"/>
      <c r="AD13" s="687" t="s">
        <v>129</v>
      </c>
      <c r="AE13" s="687"/>
      <c r="AF13" s="687"/>
      <c r="AG13" s="687"/>
      <c r="AH13" s="687"/>
      <c r="AI13" s="687"/>
      <c r="AJ13" s="687"/>
      <c r="AK13" s="687"/>
      <c r="AL13" s="688" t="s">
        <v>129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1800289</v>
      </c>
      <c r="BH13" s="684"/>
      <c r="BI13" s="684"/>
      <c r="BJ13" s="684"/>
      <c r="BK13" s="684"/>
      <c r="BL13" s="684"/>
      <c r="BM13" s="684"/>
      <c r="BN13" s="685"/>
      <c r="BO13" s="686">
        <v>56.4</v>
      </c>
      <c r="BP13" s="686"/>
      <c r="BQ13" s="686"/>
      <c r="BR13" s="686"/>
      <c r="BS13" s="692" t="s">
        <v>138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1764503</v>
      </c>
      <c r="CS13" s="684"/>
      <c r="CT13" s="684"/>
      <c r="CU13" s="684"/>
      <c r="CV13" s="684"/>
      <c r="CW13" s="684"/>
      <c r="CX13" s="684"/>
      <c r="CY13" s="685"/>
      <c r="CZ13" s="686">
        <v>7.7</v>
      </c>
      <c r="DA13" s="686"/>
      <c r="DB13" s="686"/>
      <c r="DC13" s="686"/>
      <c r="DD13" s="692">
        <v>1178006</v>
      </c>
      <c r="DE13" s="684"/>
      <c r="DF13" s="684"/>
      <c r="DG13" s="684"/>
      <c r="DH13" s="684"/>
      <c r="DI13" s="684"/>
      <c r="DJ13" s="684"/>
      <c r="DK13" s="684"/>
      <c r="DL13" s="684"/>
      <c r="DM13" s="684"/>
      <c r="DN13" s="684"/>
      <c r="DO13" s="684"/>
      <c r="DP13" s="685"/>
      <c r="DQ13" s="692">
        <v>546700</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21494</v>
      </c>
      <c r="S14" s="684"/>
      <c r="T14" s="684"/>
      <c r="U14" s="684"/>
      <c r="V14" s="684"/>
      <c r="W14" s="684"/>
      <c r="X14" s="684"/>
      <c r="Y14" s="685"/>
      <c r="Z14" s="686">
        <v>0.1</v>
      </c>
      <c r="AA14" s="686"/>
      <c r="AB14" s="686"/>
      <c r="AC14" s="686"/>
      <c r="AD14" s="687">
        <v>21494</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110879</v>
      </c>
      <c r="BH14" s="684"/>
      <c r="BI14" s="684"/>
      <c r="BJ14" s="684"/>
      <c r="BK14" s="684"/>
      <c r="BL14" s="684"/>
      <c r="BM14" s="684"/>
      <c r="BN14" s="685"/>
      <c r="BO14" s="686">
        <v>3.5</v>
      </c>
      <c r="BP14" s="686"/>
      <c r="BQ14" s="686"/>
      <c r="BR14" s="686"/>
      <c r="BS14" s="692" t="s">
        <v>129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1040067</v>
      </c>
      <c r="CS14" s="684"/>
      <c r="CT14" s="684"/>
      <c r="CU14" s="684"/>
      <c r="CV14" s="684"/>
      <c r="CW14" s="684"/>
      <c r="CX14" s="684"/>
      <c r="CY14" s="685"/>
      <c r="CZ14" s="686">
        <v>4.5999999999999996</v>
      </c>
      <c r="DA14" s="686"/>
      <c r="DB14" s="686"/>
      <c r="DC14" s="686"/>
      <c r="DD14" s="692">
        <v>443010</v>
      </c>
      <c r="DE14" s="684"/>
      <c r="DF14" s="684"/>
      <c r="DG14" s="684"/>
      <c r="DH14" s="684"/>
      <c r="DI14" s="684"/>
      <c r="DJ14" s="684"/>
      <c r="DK14" s="684"/>
      <c r="DL14" s="684"/>
      <c r="DM14" s="684"/>
      <c r="DN14" s="684"/>
      <c r="DO14" s="684"/>
      <c r="DP14" s="685"/>
      <c r="DQ14" s="692">
        <v>591120</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197728</v>
      </c>
      <c r="BH15" s="684"/>
      <c r="BI15" s="684"/>
      <c r="BJ15" s="684"/>
      <c r="BK15" s="684"/>
      <c r="BL15" s="684"/>
      <c r="BM15" s="684"/>
      <c r="BN15" s="685"/>
      <c r="BO15" s="686">
        <v>6.2</v>
      </c>
      <c r="BP15" s="686"/>
      <c r="BQ15" s="686"/>
      <c r="BR15" s="686"/>
      <c r="BS15" s="692" t="s">
        <v>129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1884399</v>
      </c>
      <c r="CS15" s="684"/>
      <c r="CT15" s="684"/>
      <c r="CU15" s="684"/>
      <c r="CV15" s="684"/>
      <c r="CW15" s="684"/>
      <c r="CX15" s="684"/>
      <c r="CY15" s="685"/>
      <c r="CZ15" s="686">
        <v>8.3000000000000007</v>
      </c>
      <c r="DA15" s="686"/>
      <c r="DB15" s="686"/>
      <c r="DC15" s="686"/>
      <c r="DD15" s="692">
        <v>540446</v>
      </c>
      <c r="DE15" s="684"/>
      <c r="DF15" s="684"/>
      <c r="DG15" s="684"/>
      <c r="DH15" s="684"/>
      <c r="DI15" s="684"/>
      <c r="DJ15" s="684"/>
      <c r="DK15" s="684"/>
      <c r="DL15" s="684"/>
      <c r="DM15" s="684"/>
      <c r="DN15" s="684"/>
      <c r="DO15" s="684"/>
      <c r="DP15" s="685"/>
      <c r="DQ15" s="692">
        <v>1263735</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4676</v>
      </c>
      <c r="S16" s="684"/>
      <c r="T16" s="684"/>
      <c r="U16" s="684"/>
      <c r="V16" s="684"/>
      <c r="W16" s="684"/>
      <c r="X16" s="684"/>
      <c r="Y16" s="685"/>
      <c r="Z16" s="686">
        <v>0</v>
      </c>
      <c r="AA16" s="686"/>
      <c r="AB16" s="686"/>
      <c r="AC16" s="686"/>
      <c r="AD16" s="687">
        <v>4676</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138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57289</v>
      </c>
      <c r="CS16" s="684"/>
      <c r="CT16" s="684"/>
      <c r="CU16" s="684"/>
      <c r="CV16" s="684"/>
      <c r="CW16" s="684"/>
      <c r="CX16" s="684"/>
      <c r="CY16" s="685"/>
      <c r="CZ16" s="686">
        <v>0.3</v>
      </c>
      <c r="DA16" s="686"/>
      <c r="DB16" s="686"/>
      <c r="DC16" s="686"/>
      <c r="DD16" s="692" t="s">
        <v>129</v>
      </c>
      <c r="DE16" s="684"/>
      <c r="DF16" s="684"/>
      <c r="DG16" s="684"/>
      <c r="DH16" s="684"/>
      <c r="DI16" s="684"/>
      <c r="DJ16" s="684"/>
      <c r="DK16" s="684"/>
      <c r="DL16" s="684"/>
      <c r="DM16" s="684"/>
      <c r="DN16" s="684"/>
      <c r="DO16" s="684"/>
      <c r="DP16" s="685"/>
      <c r="DQ16" s="692">
        <v>11936</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43017</v>
      </c>
      <c r="S17" s="684"/>
      <c r="T17" s="684"/>
      <c r="U17" s="684"/>
      <c r="V17" s="684"/>
      <c r="W17" s="684"/>
      <c r="X17" s="684"/>
      <c r="Y17" s="685"/>
      <c r="Z17" s="686">
        <v>0.2</v>
      </c>
      <c r="AA17" s="686"/>
      <c r="AB17" s="686"/>
      <c r="AC17" s="686"/>
      <c r="AD17" s="687">
        <v>43017</v>
      </c>
      <c r="AE17" s="687"/>
      <c r="AF17" s="687"/>
      <c r="AG17" s="687"/>
      <c r="AH17" s="687"/>
      <c r="AI17" s="687"/>
      <c r="AJ17" s="687"/>
      <c r="AK17" s="687"/>
      <c r="AL17" s="688">
        <v>0.4</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239</v>
      </c>
      <c r="BP17" s="686"/>
      <c r="BQ17" s="686"/>
      <c r="BR17" s="686"/>
      <c r="BS17" s="692" t="s">
        <v>129</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3062745</v>
      </c>
      <c r="CS17" s="684"/>
      <c r="CT17" s="684"/>
      <c r="CU17" s="684"/>
      <c r="CV17" s="684"/>
      <c r="CW17" s="684"/>
      <c r="CX17" s="684"/>
      <c r="CY17" s="685"/>
      <c r="CZ17" s="686">
        <v>13.4</v>
      </c>
      <c r="DA17" s="686"/>
      <c r="DB17" s="686"/>
      <c r="DC17" s="686"/>
      <c r="DD17" s="692" t="s">
        <v>129</v>
      </c>
      <c r="DE17" s="684"/>
      <c r="DF17" s="684"/>
      <c r="DG17" s="684"/>
      <c r="DH17" s="684"/>
      <c r="DI17" s="684"/>
      <c r="DJ17" s="684"/>
      <c r="DK17" s="684"/>
      <c r="DL17" s="684"/>
      <c r="DM17" s="684"/>
      <c r="DN17" s="684"/>
      <c r="DO17" s="684"/>
      <c r="DP17" s="685"/>
      <c r="DQ17" s="692">
        <v>2964054</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12698</v>
      </c>
      <c r="S18" s="684"/>
      <c r="T18" s="684"/>
      <c r="U18" s="684"/>
      <c r="V18" s="684"/>
      <c r="W18" s="684"/>
      <c r="X18" s="684"/>
      <c r="Y18" s="685"/>
      <c r="Z18" s="686">
        <v>0.1</v>
      </c>
      <c r="AA18" s="686"/>
      <c r="AB18" s="686"/>
      <c r="AC18" s="686"/>
      <c r="AD18" s="687">
        <v>12698</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v>44248</v>
      </c>
      <c r="CS18" s="684"/>
      <c r="CT18" s="684"/>
      <c r="CU18" s="684"/>
      <c r="CV18" s="684"/>
      <c r="CW18" s="684"/>
      <c r="CX18" s="684"/>
      <c r="CY18" s="685"/>
      <c r="CZ18" s="686">
        <v>0.2</v>
      </c>
      <c r="DA18" s="686"/>
      <c r="DB18" s="686"/>
      <c r="DC18" s="686"/>
      <c r="DD18" s="692" t="s">
        <v>239</v>
      </c>
      <c r="DE18" s="684"/>
      <c r="DF18" s="684"/>
      <c r="DG18" s="684"/>
      <c r="DH18" s="684"/>
      <c r="DI18" s="684"/>
      <c r="DJ18" s="684"/>
      <c r="DK18" s="684"/>
      <c r="DL18" s="684"/>
      <c r="DM18" s="684"/>
      <c r="DN18" s="684"/>
      <c r="DO18" s="684"/>
      <c r="DP18" s="685"/>
      <c r="DQ18" s="692">
        <v>44248</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2810</v>
      </c>
      <c r="S19" s="684"/>
      <c r="T19" s="684"/>
      <c r="U19" s="684"/>
      <c r="V19" s="684"/>
      <c r="W19" s="684"/>
      <c r="X19" s="684"/>
      <c r="Y19" s="685"/>
      <c r="Z19" s="686">
        <v>0</v>
      </c>
      <c r="AA19" s="686"/>
      <c r="AB19" s="686"/>
      <c r="AC19" s="686"/>
      <c r="AD19" s="687">
        <v>2810</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1039</v>
      </c>
      <c r="BH19" s="684"/>
      <c r="BI19" s="684"/>
      <c r="BJ19" s="684"/>
      <c r="BK19" s="684"/>
      <c r="BL19" s="684"/>
      <c r="BM19" s="684"/>
      <c r="BN19" s="685"/>
      <c r="BO19" s="686">
        <v>0</v>
      </c>
      <c r="BP19" s="686"/>
      <c r="BQ19" s="686"/>
      <c r="BR19" s="686"/>
      <c r="BS19" s="692" t="s">
        <v>129</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574</v>
      </c>
      <c r="S20" s="684"/>
      <c r="T20" s="684"/>
      <c r="U20" s="684"/>
      <c r="V20" s="684"/>
      <c r="W20" s="684"/>
      <c r="X20" s="684"/>
      <c r="Y20" s="685"/>
      <c r="Z20" s="686">
        <v>0</v>
      </c>
      <c r="AA20" s="686"/>
      <c r="AB20" s="686"/>
      <c r="AC20" s="686"/>
      <c r="AD20" s="687">
        <v>574</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1039</v>
      </c>
      <c r="BH20" s="684"/>
      <c r="BI20" s="684"/>
      <c r="BJ20" s="684"/>
      <c r="BK20" s="684"/>
      <c r="BL20" s="684"/>
      <c r="BM20" s="684"/>
      <c r="BN20" s="685"/>
      <c r="BO20" s="686">
        <v>0</v>
      </c>
      <c r="BP20" s="686"/>
      <c r="BQ20" s="686"/>
      <c r="BR20" s="686"/>
      <c r="BS20" s="692" t="s">
        <v>239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22773131</v>
      </c>
      <c r="CS20" s="684"/>
      <c r="CT20" s="684"/>
      <c r="CU20" s="684"/>
      <c r="CV20" s="684"/>
      <c r="CW20" s="684"/>
      <c r="CX20" s="684"/>
      <c r="CY20" s="685"/>
      <c r="CZ20" s="686">
        <v>100</v>
      </c>
      <c r="DA20" s="686"/>
      <c r="DB20" s="686"/>
      <c r="DC20" s="686"/>
      <c r="DD20" s="692">
        <v>3706696</v>
      </c>
      <c r="DE20" s="684"/>
      <c r="DF20" s="684"/>
      <c r="DG20" s="684"/>
      <c r="DH20" s="684"/>
      <c r="DI20" s="684"/>
      <c r="DJ20" s="684"/>
      <c r="DK20" s="684"/>
      <c r="DL20" s="684"/>
      <c r="DM20" s="684"/>
      <c r="DN20" s="684"/>
      <c r="DO20" s="684"/>
      <c r="DP20" s="685"/>
      <c r="DQ20" s="692">
        <v>14627153</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26935</v>
      </c>
      <c r="S21" s="684"/>
      <c r="T21" s="684"/>
      <c r="U21" s="684"/>
      <c r="V21" s="684"/>
      <c r="W21" s="684"/>
      <c r="X21" s="684"/>
      <c r="Y21" s="685"/>
      <c r="Z21" s="686">
        <v>0.1</v>
      </c>
      <c r="AA21" s="686"/>
      <c r="AB21" s="686"/>
      <c r="AC21" s="686"/>
      <c r="AD21" s="687">
        <v>26935</v>
      </c>
      <c r="AE21" s="687"/>
      <c r="AF21" s="687"/>
      <c r="AG21" s="687"/>
      <c r="AH21" s="687"/>
      <c r="AI21" s="687"/>
      <c r="AJ21" s="687"/>
      <c r="AK21" s="687"/>
      <c r="AL21" s="688">
        <v>0.2</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1039</v>
      </c>
      <c r="BH21" s="684"/>
      <c r="BI21" s="684"/>
      <c r="BJ21" s="684"/>
      <c r="BK21" s="684"/>
      <c r="BL21" s="684"/>
      <c r="BM21" s="684"/>
      <c r="BN21" s="685"/>
      <c r="BO21" s="686">
        <v>0</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8665515</v>
      </c>
      <c r="S22" s="684"/>
      <c r="T22" s="684"/>
      <c r="U22" s="684"/>
      <c r="V22" s="684"/>
      <c r="W22" s="684"/>
      <c r="X22" s="684"/>
      <c r="Y22" s="685"/>
      <c r="Z22" s="686">
        <v>36.1</v>
      </c>
      <c r="AA22" s="686"/>
      <c r="AB22" s="686"/>
      <c r="AC22" s="686"/>
      <c r="AD22" s="687">
        <v>7945872</v>
      </c>
      <c r="AE22" s="687"/>
      <c r="AF22" s="687"/>
      <c r="AG22" s="687"/>
      <c r="AH22" s="687"/>
      <c r="AI22" s="687"/>
      <c r="AJ22" s="687"/>
      <c r="AK22" s="687"/>
      <c r="AL22" s="688">
        <v>65.599999999999994</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7945872</v>
      </c>
      <c r="S23" s="684"/>
      <c r="T23" s="684"/>
      <c r="U23" s="684"/>
      <c r="V23" s="684"/>
      <c r="W23" s="684"/>
      <c r="X23" s="684"/>
      <c r="Y23" s="685"/>
      <c r="Z23" s="686">
        <v>33.1</v>
      </c>
      <c r="AA23" s="686"/>
      <c r="AB23" s="686"/>
      <c r="AC23" s="686"/>
      <c r="AD23" s="687">
        <v>7945872</v>
      </c>
      <c r="AE23" s="687"/>
      <c r="AF23" s="687"/>
      <c r="AG23" s="687"/>
      <c r="AH23" s="687"/>
      <c r="AI23" s="687"/>
      <c r="AJ23" s="687"/>
      <c r="AK23" s="687"/>
      <c r="AL23" s="688">
        <v>65.599999999999994</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239</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719643</v>
      </c>
      <c r="S24" s="684"/>
      <c r="T24" s="684"/>
      <c r="U24" s="684"/>
      <c r="V24" s="684"/>
      <c r="W24" s="684"/>
      <c r="X24" s="684"/>
      <c r="Y24" s="685"/>
      <c r="Z24" s="686">
        <v>3</v>
      </c>
      <c r="AA24" s="686"/>
      <c r="AB24" s="686"/>
      <c r="AC24" s="686"/>
      <c r="AD24" s="687" t="s">
        <v>129</v>
      </c>
      <c r="AE24" s="687"/>
      <c r="AF24" s="687"/>
      <c r="AG24" s="687"/>
      <c r="AH24" s="687"/>
      <c r="AI24" s="687"/>
      <c r="AJ24" s="687"/>
      <c r="AK24" s="687"/>
      <c r="AL24" s="688" t="s">
        <v>129</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9705491</v>
      </c>
      <c r="CS24" s="673"/>
      <c r="CT24" s="673"/>
      <c r="CU24" s="673"/>
      <c r="CV24" s="673"/>
      <c r="CW24" s="673"/>
      <c r="CX24" s="673"/>
      <c r="CY24" s="674"/>
      <c r="CZ24" s="677">
        <v>42.6</v>
      </c>
      <c r="DA24" s="678"/>
      <c r="DB24" s="678"/>
      <c r="DC24" s="697"/>
      <c r="DD24" s="722">
        <v>6738474</v>
      </c>
      <c r="DE24" s="673"/>
      <c r="DF24" s="673"/>
      <c r="DG24" s="673"/>
      <c r="DH24" s="673"/>
      <c r="DI24" s="673"/>
      <c r="DJ24" s="673"/>
      <c r="DK24" s="674"/>
      <c r="DL24" s="722">
        <v>5630611</v>
      </c>
      <c r="DM24" s="673"/>
      <c r="DN24" s="673"/>
      <c r="DO24" s="673"/>
      <c r="DP24" s="673"/>
      <c r="DQ24" s="673"/>
      <c r="DR24" s="673"/>
      <c r="DS24" s="673"/>
      <c r="DT24" s="673"/>
      <c r="DU24" s="673"/>
      <c r="DV24" s="674"/>
      <c r="DW24" s="677">
        <v>45</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138</v>
      </c>
      <c r="AE25" s="687"/>
      <c r="AF25" s="687"/>
      <c r="AG25" s="687"/>
      <c r="AH25" s="687"/>
      <c r="AI25" s="687"/>
      <c r="AJ25" s="687"/>
      <c r="AK25" s="687"/>
      <c r="AL25" s="688" t="s">
        <v>129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138</v>
      </c>
      <c r="BP25" s="686"/>
      <c r="BQ25" s="686"/>
      <c r="BR25" s="686"/>
      <c r="BS25" s="692" t="s">
        <v>129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2970039</v>
      </c>
      <c r="CS25" s="719"/>
      <c r="CT25" s="719"/>
      <c r="CU25" s="719"/>
      <c r="CV25" s="719"/>
      <c r="CW25" s="719"/>
      <c r="CX25" s="719"/>
      <c r="CY25" s="720"/>
      <c r="CZ25" s="688">
        <v>13</v>
      </c>
      <c r="DA25" s="717"/>
      <c r="DB25" s="717"/>
      <c r="DC25" s="721"/>
      <c r="DD25" s="692">
        <v>2780545</v>
      </c>
      <c r="DE25" s="719"/>
      <c r="DF25" s="719"/>
      <c r="DG25" s="719"/>
      <c r="DH25" s="719"/>
      <c r="DI25" s="719"/>
      <c r="DJ25" s="719"/>
      <c r="DK25" s="720"/>
      <c r="DL25" s="692">
        <v>2688159</v>
      </c>
      <c r="DM25" s="719"/>
      <c r="DN25" s="719"/>
      <c r="DO25" s="719"/>
      <c r="DP25" s="719"/>
      <c r="DQ25" s="719"/>
      <c r="DR25" s="719"/>
      <c r="DS25" s="719"/>
      <c r="DT25" s="719"/>
      <c r="DU25" s="719"/>
      <c r="DV25" s="720"/>
      <c r="DW25" s="688">
        <v>21.5</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12684868</v>
      </c>
      <c r="S26" s="684"/>
      <c r="T26" s="684"/>
      <c r="U26" s="684"/>
      <c r="V26" s="684"/>
      <c r="W26" s="684"/>
      <c r="X26" s="684"/>
      <c r="Y26" s="685"/>
      <c r="Z26" s="686">
        <v>52.8</v>
      </c>
      <c r="AA26" s="686"/>
      <c r="AB26" s="686"/>
      <c r="AC26" s="686"/>
      <c r="AD26" s="687">
        <v>11965225</v>
      </c>
      <c r="AE26" s="687"/>
      <c r="AF26" s="687"/>
      <c r="AG26" s="687"/>
      <c r="AH26" s="687"/>
      <c r="AI26" s="687"/>
      <c r="AJ26" s="687"/>
      <c r="AK26" s="687"/>
      <c r="AL26" s="688">
        <v>98.8</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138</v>
      </c>
      <c r="BP26" s="686"/>
      <c r="BQ26" s="686"/>
      <c r="BR26" s="686"/>
      <c r="BS26" s="692" t="s">
        <v>129</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1778742</v>
      </c>
      <c r="CS26" s="684"/>
      <c r="CT26" s="684"/>
      <c r="CU26" s="684"/>
      <c r="CV26" s="684"/>
      <c r="CW26" s="684"/>
      <c r="CX26" s="684"/>
      <c r="CY26" s="685"/>
      <c r="CZ26" s="688">
        <v>7.8</v>
      </c>
      <c r="DA26" s="717"/>
      <c r="DB26" s="717"/>
      <c r="DC26" s="721"/>
      <c r="DD26" s="692">
        <v>1648729</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2460</v>
      </c>
      <c r="S27" s="684"/>
      <c r="T27" s="684"/>
      <c r="U27" s="684"/>
      <c r="V27" s="684"/>
      <c r="W27" s="684"/>
      <c r="X27" s="684"/>
      <c r="Y27" s="685"/>
      <c r="Z27" s="686">
        <v>0</v>
      </c>
      <c r="AA27" s="686"/>
      <c r="AB27" s="686"/>
      <c r="AC27" s="686"/>
      <c r="AD27" s="687">
        <v>2460</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3190309</v>
      </c>
      <c r="BH27" s="684"/>
      <c r="BI27" s="684"/>
      <c r="BJ27" s="684"/>
      <c r="BK27" s="684"/>
      <c r="BL27" s="684"/>
      <c r="BM27" s="684"/>
      <c r="BN27" s="685"/>
      <c r="BO27" s="686">
        <v>100</v>
      </c>
      <c r="BP27" s="686"/>
      <c r="BQ27" s="686"/>
      <c r="BR27" s="686"/>
      <c r="BS27" s="692">
        <v>22810</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3672707</v>
      </c>
      <c r="CS27" s="719"/>
      <c r="CT27" s="719"/>
      <c r="CU27" s="719"/>
      <c r="CV27" s="719"/>
      <c r="CW27" s="719"/>
      <c r="CX27" s="719"/>
      <c r="CY27" s="720"/>
      <c r="CZ27" s="688">
        <v>16.100000000000001</v>
      </c>
      <c r="DA27" s="717"/>
      <c r="DB27" s="717"/>
      <c r="DC27" s="721"/>
      <c r="DD27" s="692">
        <v>993875</v>
      </c>
      <c r="DE27" s="719"/>
      <c r="DF27" s="719"/>
      <c r="DG27" s="719"/>
      <c r="DH27" s="719"/>
      <c r="DI27" s="719"/>
      <c r="DJ27" s="719"/>
      <c r="DK27" s="720"/>
      <c r="DL27" s="692">
        <v>978518</v>
      </c>
      <c r="DM27" s="719"/>
      <c r="DN27" s="719"/>
      <c r="DO27" s="719"/>
      <c r="DP27" s="719"/>
      <c r="DQ27" s="719"/>
      <c r="DR27" s="719"/>
      <c r="DS27" s="719"/>
      <c r="DT27" s="719"/>
      <c r="DU27" s="719"/>
      <c r="DV27" s="720"/>
      <c r="DW27" s="688">
        <v>7.8</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92318</v>
      </c>
      <c r="S28" s="684"/>
      <c r="T28" s="684"/>
      <c r="U28" s="684"/>
      <c r="V28" s="684"/>
      <c r="W28" s="684"/>
      <c r="X28" s="684"/>
      <c r="Y28" s="685"/>
      <c r="Z28" s="686">
        <v>0.4</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3062745</v>
      </c>
      <c r="CS28" s="684"/>
      <c r="CT28" s="684"/>
      <c r="CU28" s="684"/>
      <c r="CV28" s="684"/>
      <c r="CW28" s="684"/>
      <c r="CX28" s="684"/>
      <c r="CY28" s="685"/>
      <c r="CZ28" s="688">
        <v>13.4</v>
      </c>
      <c r="DA28" s="717"/>
      <c r="DB28" s="717"/>
      <c r="DC28" s="721"/>
      <c r="DD28" s="692">
        <v>2964054</v>
      </c>
      <c r="DE28" s="684"/>
      <c r="DF28" s="684"/>
      <c r="DG28" s="684"/>
      <c r="DH28" s="684"/>
      <c r="DI28" s="684"/>
      <c r="DJ28" s="684"/>
      <c r="DK28" s="685"/>
      <c r="DL28" s="692">
        <v>1963934</v>
      </c>
      <c r="DM28" s="684"/>
      <c r="DN28" s="684"/>
      <c r="DO28" s="684"/>
      <c r="DP28" s="684"/>
      <c r="DQ28" s="684"/>
      <c r="DR28" s="684"/>
      <c r="DS28" s="684"/>
      <c r="DT28" s="684"/>
      <c r="DU28" s="684"/>
      <c r="DV28" s="685"/>
      <c r="DW28" s="688">
        <v>15.7</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417766</v>
      </c>
      <c r="S29" s="684"/>
      <c r="T29" s="684"/>
      <c r="U29" s="684"/>
      <c r="V29" s="684"/>
      <c r="W29" s="684"/>
      <c r="X29" s="684"/>
      <c r="Y29" s="685"/>
      <c r="Z29" s="686">
        <v>1.7</v>
      </c>
      <c r="AA29" s="686"/>
      <c r="AB29" s="686"/>
      <c r="AC29" s="686"/>
      <c r="AD29" s="687" t="s">
        <v>129</v>
      </c>
      <c r="AE29" s="687"/>
      <c r="AF29" s="687"/>
      <c r="AG29" s="687"/>
      <c r="AH29" s="687"/>
      <c r="AI29" s="687"/>
      <c r="AJ29" s="687"/>
      <c r="AK29" s="687"/>
      <c r="AL29" s="688" t="s">
        <v>138</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3062745</v>
      </c>
      <c r="CS29" s="719"/>
      <c r="CT29" s="719"/>
      <c r="CU29" s="719"/>
      <c r="CV29" s="719"/>
      <c r="CW29" s="719"/>
      <c r="CX29" s="719"/>
      <c r="CY29" s="720"/>
      <c r="CZ29" s="688">
        <v>13.4</v>
      </c>
      <c r="DA29" s="717"/>
      <c r="DB29" s="717"/>
      <c r="DC29" s="721"/>
      <c r="DD29" s="692">
        <v>2964054</v>
      </c>
      <c r="DE29" s="719"/>
      <c r="DF29" s="719"/>
      <c r="DG29" s="719"/>
      <c r="DH29" s="719"/>
      <c r="DI29" s="719"/>
      <c r="DJ29" s="719"/>
      <c r="DK29" s="720"/>
      <c r="DL29" s="692">
        <v>1963934</v>
      </c>
      <c r="DM29" s="719"/>
      <c r="DN29" s="719"/>
      <c r="DO29" s="719"/>
      <c r="DP29" s="719"/>
      <c r="DQ29" s="719"/>
      <c r="DR29" s="719"/>
      <c r="DS29" s="719"/>
      <c r="DT29" s="719"/>
      <c r="DU29" s="719"/>
      <c r="DV29" s="720"/>
      <c r="DW29" s="688">
        <v>15.7</v>
      </c>
      <c r="DX29" s="717"/>
      <c r="DY29" s="717"/>
      <c r="DZ29" s="717"/>
      <c r="EA29" s="717"/>
      <c r="EB29" s="717"/>
      <c r="EC29" s="718"/>
    </row>
    <row r="30" spans="2:133" ht="11.25" customHeight="1">
      <c r="B30" s="680" t="s">
        <v>306</v>
      </c>
      <c r="C30" s="681"/>
      <c r="D30" s="681"/>
      <c r="E30" s="681"/>
      <c r="F30" s="681"/>
      <c r="G30" s="681"/>
      <c r="H30" s="681"/>
      <c r="I30" s="681"/>
      <c r="J30" s="681"/>
      <c r="K30" s="681"/>
      <c r="L30" s="681"/>
      <c r="M30" s="681"/>
      <c r="N30" s="681"/>
      <c r="O30" s="681"/>
      <c r="P30" s="681"/>
      <c r="Q30" s="682"/>
      <c r="R30" s="683">
        <v>60211</v>
      </c>
      <c r="S30" s="684"/>
      <c r="T30" s="684"/>
      <c r="U30" s="684"/>
      <c r="V30" s="684"/>
      <c r="W30" s="684"/>
      <c r="X30" s="684"/>
      <c r="Y30" s="685"/>
      <c r="Z30" s="686">
        <v>0.3</v>
      </c>
      <c r="AA30" s="686"/>
      <c r="AB30" s="686"/>
      <c r="AC30" s="686"/>
      <c r="AD30" s="687" t="s">
        <v>239</v>
      </c>
      <c r="AE30" s="687"/>
      <c r="AF30" s="687"/>
      <c r="AG30" s="687"/>
      <c r="AH30" s="687"/>
      <c r="AI30" s="687"/>
      <c r="AJ30" s="687"/>
      <c r="AK30" s="687"/>
      <c r="AL30" s="688" t="s">
        <v>129</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2974963</v>
      </c>
      <c r="CS30" s="684"/>
      <c r="CT30" s="684"/>
      <c r="CU30" s="684"/>
      <c r="CV30" s="684"/>
      <c r="CW30" s="684"/>
      <c r="CX30" s="684"/>
      <c r="CY30" s="685"/>
      <c r="CZ30" s="688">
        <v>13.1</v>
      </c>
      <c r="DA30" s="717"/>
      <c r="DB30" s="717"/>
      <c r="DC30" s="721"/>
      <c r="DD30" s="692">
        <v>2887363</v>
      </c>
      <c r="DE30" s="684"/>
      <c r="DF30" s="684"/>
      <c r="DG30" s="684"/>
      <c r="DH30" s="684"/>
      <c r="DI30" s="684"/>
      <c r="DJ30" s="684"/>
      <c r="DK30" s="685"/>
      <c r="DL30" s="692">
        <v>1887243</v>
      </c>
      <c r="DM30" s="684"/>
      <c r="DN30" s="684"/>
      <c r="DO30" s="684"/>
      <c r="DP30" s="684"/>
      <c r="DQ30" s="684"/>
      <c r="DR30" s="684"/>
      <c r="DS30" s="684"/>
      <c r="DT30" s="684"/>
      <c r="DU30" s="684"/>
      <c r="DV30" s="685"/>
      <c r="DW30" s="688">
        <v>15.1</v>
      </c>
      <c r="DX30" s="717"/>
      <c r="DY30" s="717"/>
      <c r="DZ30" s="717"/>
      <c r="EA30" s="717"/>
      <c r="EB30" s="717"/>
      <c r="EC30" s="718"/>
    </row>
    <row r="31" spans="2:133" ht="11.25" customHeight="1">
      <c r="B31" s="680" t="s">
        <v>310</v>
      </c>
      <c r="C31" s="681"/>
      <c r="D31" s="681"/>
      <c r="E31" s="681"/>
      <c r="F31" s="681"/>
      <c r="G31" s="681"/>
      <c r="H31" s="681"/>
      <c r="I31" s="681"/>
      <c r="J31" s="681"/>
      <c r="K31" s="681"/>
      <c r="L31" s="681"/>
      <c r="M31" s="681"/>
      <c r="N31" s="681"/>
      <c r="O31" s="681"/>
      <c r="P31" s="681"/>
      <c r="Q31" s="682"/>
      <c r="R31" s="683">
        <v>2555766</v>
      </c>
      <c r="S31" s="684"/>
      <c r="T31" s="684"/>
      <c r="U31" s="684"/>
      <c r="V31" s="684"/>
      <c r="W31" s="684"/>
      <c r="X31" s="684"/>
      <c r="Y31" s="685"/>
      <c r="Z31" s="686">
        <v>10.6</v>
      </c>
      <c r="AA31" s="686"/>
      <c r="AB31" s="686"/>
      <c r="AC31" s="686"/>
      <c r="AD31" s="687" t="s">
        <v>129</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99.4</v>
      </c>
      <c r="BH31" s="738"/>
      <c r="BI31" s="738"/>
      <c r="BJ31" s="738"/>
      <c r="BK31" s="738"/>
      <c r="BL31" s="738"/>
      <c r="BM31" s="678">
        <v>97.7</v>
      </c>
      <c r="BN31" s="738"/>
      <c r="BO31" s="738"/>
      <c r="BP31" s="738"/>
      <c r="BQ31" s="739"/>
      <c r="BR31" s="751">
        <v>99.4</v>
      </c>
      <c r="BS31" s="738"/>
      <c r="BT31" s="738"/>
      <c r="BU31" s="738"/>
      <c r="BV31" s="738"/>
      <c r="BW31" s="738"/>
      <c r="BX31" s="678">
        <v>97.6</v>
      </c>
      <c r="BY31" s="738"/>
      <c r="BZ31" s="738"/>
      <c r="CA31" s="738"/>
      <c r="CB31" s="739"/>
      <c r="CD31" s="729"/>
      <c r="CE31" s="730"/>
      <c r="CF31" s="698" t="s">
        <v>313</v>
      </c>
      <c r="CG31" s="699"/>
      <c r="CH31" s="699"/>
      <c r="CI31" s="699"/>
      <c r="CJ31" s="699"/>
      <c r="CK31" s="699"/>
      <c r="CL31" s="699"/>
      <c r="CM31" s="699"/>
      <c r="CN31" s="699"/>
      <c r="CO31" s="699"/>
      <c r="CP31" s="699"/>
      <c r="CQ31" s="700"/>
      <c r="CR31" s="683">
        <v>87782</v>
      </c>
      <c r="CS31" s="719"/>
      <c r="CT31" s="719"/>
      <c r="CU31" s="719"/>
      <c r="CV31" s="719"/>
      <c r="CW31" s="719"/>
      <c r="CX31" s="719"/>
      <c r="CY31" s="720"/>
      <c r="CZ31" s="688">
        <v>0.4</v>
      </c>
      <c r="DA31" s="717"/>
      <c r="DB31" s="717"/>
      <c r="DC31" s="721"/>
      <c r="DD31" s="692">
        <v>76691</v>
      </c>
      <c r="DE31" s="719"/>
      <c r="DF31" s="719"/>
      <c r="DG31" s="719"/>
      <c r="DH31" s="719"/>
      <c r="DI31" s="719"/>
      <c r="DJ31" s="719"/>
      <c r="DK31" s="720"/>
      <c r="DL31" s="692">
        <v>76691</v>
      </c>
      <c r="DM31" s="719"/>
      <c r="DN31" s="719"/>
      <c r="DO31" s="719"/>
      <c r="DP31" s="719"/>
      <c r="DQ31" s="719"/>
      <c r="DR31" s="719"/>
      <c r="DS31" s="719"/>
      <c r="DT31" s="719"/>
      <c r="DU31" s="719"/>
      <c r="DV31" s="720"/>
      <c r="DW31" s="688">
        <v>0.6</v>
      </c>
      <c r="DX31" s="717"/>
      <c r="DY31" s="717"/>
      <c r="DZ31" s="717"/>
      <c r="EA31" s="717"/>
      <c r="EB31" s="717"/>
      <c r="EC31" s="718"/>
    </row>
    <row r="32" spans="2:133" ht="11.25" customHeight="1">
      <c r="B32" s="733" t="s">
        <v>314</v>
      </c>
      <c r="C32" s="734"/>
      <c r="D32" s="734"/>
      <c r="E32" s="734"/>
      <c r="F32" s="734"/>
      <c r="G32" s="734"/>
      <c r="H32" s="734"/>
      <c r="I32" s="734"/>
      <c r="J32" s="734"/>
      <c r="K32" s="734"/>
      <c r="L32" s="734"/>
      <c r="M32" s="734"/>
      <c r="N32" s="734"/>
      <c r="O32" s="734"/>
      <c r="P32" s="734"/>
      <c r="Q32" s="735"/>
      <c r="R32" s="683">
        <v>139332</v>
      </c>
      <c r="S32" s="684"/>
      <c r="T32" s="684"/>
      <c r="U32" s="684"/>
      <c r="V32" s="684"/>
      <c r="W32" s="684"/>
      <c r="X32" s="684"/>
      <c r="Y32" s="685"/>
      <c r="Z32" s="686">
        <v>0.6</v>
      </c>
      <c r="AA32" s="686"/>
      <c r="AB32" s="686"/>
      <c r="AC32" s="686"/>
      <c r="AD32" s="687">
        <v>139332</v>
      </c>
      <c r="AE32" s="687"/>
      <c r="AF32" s="687"/>
      <c r="AG32" s="687"/>
      <c r="AH32" s="687"/>
      <c r="AI32" s="687"/>
      <c r="AJ32" s="687"/>
      <c r="AK32" s="687"/>
      <c r="AL32" s="688">
        <v>1.2</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99.2</v>
      </c>
      <c r="BH32" s="719"/>
      <c r="BI32" s="719"/>
      <c r="BJ32" s="719"/>
      <c r="BK32" s="719"/>
      <c r="BL32" s="719"/>
      <c r="BM32" s="689">
        <v>97.5</v>
      </c>
      <c r="BN32" s="749"/>
      <c r="BO32" s="749"/>
      <c r="BP32" s="749"/>
      <c r="BQ32" s="750"/>
      <c r="BR32" s="752">
        <v>99.3</v>
      </c>
      <c r="BS32" s="719"/>
      <c r="BT32" s="719"/>
      <c r="BU32" s="719"/>
      <c r="BV32" s="719"/>
      <c r="BW32" s="719"/>
      <c r="BX32" s="689">
        <v>97.9</v>
      </c>
      <c r="BY32" s="749"/>
      <c r="BZ32" s="749"/>
      <c r="CA32" s="749"/>
      <c r="CB32" s="750"/>
      <c r="CD32" s="731"/>
      <c r="CE32" s="732"/>
      <c r="CF32" s="698" t="s">
        <v>317</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129</v>
      </c>
      <c r="DA32" s="717"/>
      <c r="DB32" s="717"/>
      <c r="DC32" s="721"/>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239</v>
      </c>
      <c r="DX32" s="717"/>
      <c r="DY32" s="717"/>
      <c r="DZ32" s="717"/>
      <c r="EA32" s="717"/>
      <c r="EB32" s="717"/>
      <c r="EC32" s="718"/>
    </row>
    <row r="33" spans="2:133" ht="11.25" customHeight="1">
      <c r="B33" s="680" t="s">
        <v>318</v>
      </c>
      <c r="C33" s="681"/>
      <c r="D33" s="681"/>
      <c r="E33" s="681"/>
      <c r="F33" s="681"/>
      <c r="G33" s="681"/>
      <c r="H33" s="681"/>
      <c r="I33" s="681"/>
      <c r="J33" s="681"/>
      <c r="K33" s="681"/>
      <c r="L33" s="681"/>
      <c r="M33" s="681"/>
      <c r="N33" s="681"/>
      <c r="O33" s="681"/>
      <c r="P33" s="681"/>
      <c r="Q33" s="682"/>
      <c r="R33" s="683">
        <v>1334770</v>
      </c>
      <c r="S33" s="684"/>
      <c r="T33" s="684"/>
      <c r="U33" s="684"/>
      <c r="V33" s="684"/>
      <c r="W33" s="684"/>
      <c r="X33" s="684"/>
      <c r="Y33" s="685"/>
      <c r="Z33" s="686">
        <v>5.6</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99.4</v>
      </c>
      <c r="BH33" s="754"/>
      <c r="BI33" s="754"/>
      <c r="BJ33" s="754"/>
      <c r="BK33" s="754"/>
      <c r="BL33" s="754"/>
      <c r="BM33" s="755">
        <v>97.5</v>
      </c>
      <c r="BN33" s="754"/>
      <c r="BO33" s="754"/>
      <c r="BP33" s="754"/>
      <c r="BQ33" s="756"/>
      <c r="BR33" s="753">
        <v>99.5</v>
      </c>
      <c r="BS33" s="754"/>
      <c r="BT33" s="754"/>
      <c r="BU33" s="754"/>
      <c r="BV33" s="754"/>
      <c r="BW33" s="754"/>
      <c r="BX33" s="755">
        <v>97.2</v>
      </c>
      <c r="BY33" s="754"/>
      <c r="BZ33" s="754"/>
      <c r="CA33" s="754"/>
      <c r="CB33" s="756"/>
      <c r="CD33" s="698" t="s">
        <v>320</v>
      </c>
      <c r="CE33" s="699"/>
      <c r="CF33" s="699"/>
      <c r="CG33" s="699"/>
      <c r="CH33" s="699"/>
      <c r="CI33" s="699"/>
      <c r="CJ33" s="699"/>
      <c r="CK33" s="699"/>
      <c r="CL33" s="699"/>
      <c r="CM33" s="699"/>
      <c r="CN33" s="699"/>
      <c r="CO33" s="699"/>
      <c r="CP33" s="699"/>
      <c r="CQ33" s="700"/>
      <c r="CR33" s="683">
        <v>9303655</v>
      </c>
      <c r="CS33" s="719"/>
      <c r="CT33" s="719"/>
      <c r="CU33" s="719"/>
      <c r="CV33" s="719"/>
      <c r="CW33" s="719"/>
      <c r="CX33" s="719"/>
      <c r="CY33" s="720"/>
      <c r="CZ33" s="688">
        <v>40.9</v>
      </c>
      <c r="DA33" s="717"/>
      <c r="DB33" s="717"/>
      <c r="DC33" s="721"/>
      <c r="DD33" s="692">
        <v>7387952</v>
      </c>
      <c r="DE33" s="719"/>
      <c r="DF33" s="719"/>
      <c r="DG33" s="719"/>
      <c r="DH33" s="719"/>
      <c r="DI33" s="719"/>
      <c r="DJ33" s="719"/>
      <c r="DK33" s="720"/>
      <c r="DL33" s="692">
        <v>5354430</v>
      </c>
      <c r="DM33" s="719"/>
      <c r="DN33" s="719"/>
      <c r="DO33" s="719"/>
      <c r="DP33" s="719"/>
      <c r="DQ33" s="719"/>
      <c r="DR33" s="719"/>
      <c r="DS33" s="719"/>
      <c r="DT33" s="719"/>
      <c r="DU33" s="719"/>
      <c r="DV33" s="720"/>
      <c r="DW33" s="688">
        <v>42.8</v>
      </c>
      <c r="DX33" s="717"/>
      <c r="DY33" s="717"/>
      <c r="DZ33" s="717"/>
      <c r="EA33" s="717"/>
      <c r="EB33" s="717"/>
      <c r="EC33" s="718"/>
    </row>
    <row r="34" spans="2:133" ht="11.25" customHeight="1">
      <c r="B34" s="680" t="s">
        <v>321</v>
      </c>
      <c r="C34" s="681"/>
      <c r="D34" s="681"/>
      <c r="E34" s="681"/>
      <c r="F34" s="681"/>
      <c r="G34" s="681"/>
      <c r="H34" s="681"/>
      <c r="I34" s="681"/>
      <c r="J34" s="681"/>
      <c r="K34" s="681"/>
      <c r="L34" s="681"/>
      <c r="M34" s="681"/>
      <c r="N34" s="681"/>
      <c r="O34" s="681"/>
      <c r="P34" s="681"/>
      <c r="Q34" s="682"/>
      <c r="R34" s="683">
        <v>141746</v>
      </c>
      <c r="S34" s="684"/>
      <c r="T34" s="684"/>
      <c r="U34" s="684"/>
      <c r="V34" s="684"/>
      <c r="W34" s="684"/>
      <c r="X34" s="684"/>
      <c r="Y34" s="685"/>
      <c r="Z34" s="686">
        <v>0.6</v>
      </c>
      <c r="AA34" s="686"/>
      <c r="AB34" s="686"/>
      <c r="AC34" s="686"/>
      <c r="AD34" s="687" t="s">
        <v>129</v>
      </c>
      <c r="AE34" s="687"/>
      <c r="AF34" s="687"/>
      <c r="AG34" s="687"/>
      <c r="AH34" s="687"/>
      <c r="AI34" s="687"/>
      <c r="AJ34" s="687"/>
      <c r="AK34" s="687"/>
      <c r="AL34" s="688" t="s">
        <v>129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2806604</v>
      </c>
      <c r="CS34" s="684"/>
      <c r="CT34" s="684"/>
      <c r="CU34" s="684"/>
      <c r="CV34" s="684"/>
      <c r="CW34" s="684"/>
      <c r="CX34" s="684"/>
      <c r="CY34" s="685"/>
      <c r="CZ34" s="688">
        <v>12.3</v>
      </c>
      <c r="DA34" s="717"/>
      <c r="DB34" s="717"/>
      <c r="DC34" s="721"/>
      <c r="DD34" s="692">
        <v>2321251</v>
      </c>
      <c r="DE34" s="684"/>
      <c r="DF34" s="684"/>
      <c r="DG34" s="684"/>
      <c r="DH34" s="684"/>
      <c r="DI34" s="684"/>
      <c r="DJ34" s="684"/>
      <c r="DK34" s="685"/>
      <c r="DL34" s="692">
        <v>1967851</v>
      </c>
      <c r="DM34" s="684"/>
      <c r="DN34" s="684"/>
      <c r="DO34" s="684"/>
      <c r="DP34" s="684"/>
      <c r="DQ34" s="684"/>
      <c r="DR34" s="684"/>
      <c r="DS34" s="684"/>
      <c r="DT34" s="684"/>
      <c r="DU34" s="684"/>
      <c r="DV34" s="685"/>
      <c r="DW34" s="688">
        <v>15.7</v>
      </c>
      <c r="DX34" s="717"/>
      <c r="DY34" s="717"/>
      <c r="DZ34" s="717"/>
      <c r="EA34" s="717"/>
      <c r="EB34" s="717"/>
      <c r="EC34" s="718"/>
    </row>
    <row r="35" spans="2:133" ht="11.25" customHeight="1">
      <c r="B35" s="680" t="s">
        <v>323</v>
      </c>
      <c r="C35" s="681"/>
      <c r="D35" s="681"/>
      <c r="E35" s="681"/>
      <c r="F35" s="681"/>
      <c r="G35" s="681"/>
      <c r="H35" s="681"/>
      <c r="I35" s="681"/>
      <c r="J35" s="681"/>
      <c r="K35" s="681"/>
      <c r="L35" s="681"/>
      <c r="M35" s="681"/>
      <c r="N35" s="681"/>
      <c r="O35" s="681"/>
      <c r="P35" s="681"/>
      <c r="Q35" s="682"/>
      <c r="R35" s="683">
        <v>253759</v>
      </c>
      <c r="S35" s="684"/>
      <c r="T35" s="684"/>
      <c r="U35" s="684"/>
      <c r="V35" s="684"/>
      <c r="W35" s="684"/>
      <c r="X35" s="684"/>
      <c r="Y35" s="685"/>
      <c r="Z35" s="686">
        <v>1.1000000000000001</v>
      </c>
      <c r="AA35" s="686"/>
      <c r="AB35" s="686"/>
      <c r="AC35" s="686"/>
      <c r="AD35" s="687" t="s">
        <v>239</v>
      </c>
      <c r="AE35" s="687"/>
      <c r="AF35" s="687"/>
      <c r="AG35" s="687"/>
      <c r="AH35" s="687"/>
      <c r="AI35" s="687"/>
      <c r="AJ35" s="687"/>
      <c r="AK35" s="687"/>
      <c r="AL35" s="688" t="s">
        <v>129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156805</v>
      </c>
      <c r="CS35" s="719"/>
      <c r="CT35" s="719"/>
      <c r="CU35" s="719"/>
      <c r="CV35" s="719"/>
      <c r="CW35" s="719"/>
      <c r="CX35" s="719"/>
      <c r="CY35" s="720"/>
      <c r="CZ35" s="688">
        <v>0.7</v>
      </c>
      <c r="DA35" s="717"/>
      <c r="DB35" s="717"/>
      <c r="DC35" s="721"/>
      <c r="DD35" s="692">
        <v>80668</v>
      </c>
      <c r="DE35" s="719"/>
      <c r="DF35" s="719"/>
      <c r="DG35" s="719"/>
      <c r="DH35" s="719"/>
      <c r="DI35" s="719"/>
      <c r="DJ35" s="719"/>
      <c r="DK35" s="720"/>
      <c r="DL35" s="692">
        <v>75838</v>
      </c>
      <c r="DM35" s="719"/>
      <c r="DN35" s="719"/>
      <c r="DO35" s="719"/>
      <c r="DP35" s="719"/>
      <c r="DQ35" s="719"/>
      <c r="DR35" s="719"/>
      <c r="DS35" s="719"/>
      <c r="DT35" s="719"/>
      <c r="DU35" s="719"/>
      <c r="DV35" s="720"/>
      <c r="DW35" s="688">
        <v>0.6</v>
      </c>
      <c r="DX35" s="717"/>
      <c r="DY35" s="717"/>
      <c r="DZ35" s="717"/>
      <c r="EA35" s="717"/>
      <c r="EB35" s="717"/>
      <c r="EC35" s="718"/>
    </row>
    <row r="36" spans="2:133" ht="11.25" customHeight="1">
      <c r="B36" s="680" t="s">
        <v>327</v>
      </c>
      <c r="C36" s="681"/>
      <c r="D36" s="681"/>
      <c r="E36" s="681"/>
      <c r="F36" s="681"/>
      <c r="G36" s="681"/>
      <c r="H36" s="681"/>
      <c r="I36" s="681"/>
      <c r="J36" s="681"/>
      <c r="K36" s="681"/>
      <c r="L36" s="681"/>
      <c r="M36" s="681"/>
      <c r="N36" s="681"/>
      <c r="O36" s="681"/>
      <c r="P36" s="681"/>
      <c r="Q36" s="682"/>
      <c r="R36" s="683">
        <v>1823692</v>
      </c>
      <c r="S36" s="684"/>
      <c r="T36" s="684"/>
      <c r="U36" s="684"/>
      <c r="V36" s="684"/>
      <c r="W36" s="684"/>
      <c r="X36" s="684"/>
      <c r="Y36" s="685"/>
      <c r="Z36" s="686">
        <v>7.6</v>
      </c>
      <c r="AA36" s="686"/>
      <c r="AB36" s="686"/>
      <c r="AC36" s="686"/>
      <c r="AD36" s="687" t="s">
        <v>129</v>
      </c>
      <c r="AE36" s="687"/>
      <c r="AF36" s="687"/>
      <c r="AG36" s="687"/>
      <c r="AH36" s="687"/>
      <c r="AI36" s="687"/>
      <c r="AJ36" s="687"/>
      <c r="AK36" s="687"/>
      <c r="AL36" s="688" t="s">
        <v>129</v>
      </c>
      <c r="AM36" s="689"/>
      <c r="AN36" s="689"/>
      <c r="AO36" s="690"/>
      <c r="AP36" s="235"/>
      <c r="AQ36" s="757" t="s">
        <v>328</v>
      </c>
      <c r="AR36" s="758"/>
      <c r="AS36" s="758"/>
      <c r="AT36" s="758"/>
      <c r="AU36" s="758"/>
      <c r="AV36" s="758"/>
      <c r="AW36" s="758"/>
      <c r="AX36" s="758"/>
      <c r="AY36" s="759"/>
      <c r="AZ36" s="672">
        <v>2990272</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124759</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2117575</v>
      </c>
      <c r="CS36" s="684"/>
      <c r="CT36" s="684"/>
      <c r="CU36" s="684"/>
      <c r="CV36" s="684"/>
      <c r="CW36" s="684"/>
      <c r="CX36" s="684"/>
      <c r="CY36" s="685"/>
      <c r="CZ36" s="688">
        <v>9.3000000000000007</v>
      </c>
      <c r="DA36" s="717"/>
      <c r="DB36" s="717"/>
      <c r="DC36" s="721"/>
      <c r="DD36" s="692">
        <v>1452554</v>
      </c>
      <c r="DE36" s="684"/>
      <c r="DF36" s="684"/>
      <c r="DG36" s="684"/>
      <c r="DH36" s="684"/>
      <c r="DI36" s="684"/>
      <c r="DJ36" s="684"/>
      <c r="DK36" s="685"/>
      <c r="DL36" s="692">
        <v>1274949</v>
      </c>
      <c r="DM36" s="684"/>
      <c r="DN36" s="684"/>
      <c r="DO36" s="684"/>
      <c r="DP36" s="684"/>
      <c r="DQ36" s="684"/>
      <c r="DR36" s="684"/>
      <c r="DS36" s="684"/>
      <c r="DT36" s="684"/>
      <c r="DU36" s="684"/>
      <c r="DV36" s="685"/>
      <c r="DW36" s="688">
        <v>10.199999999999999</v>
      </c>
      <c r="DX36" s="717"/>
      <c r="DY36" s="717"/>
      <c r="DZ36" s="717"/>
      <c r="EA36" s="717"/>
      <c r="EB36" s="717"/>
      <c r="EC36" s="718"/>
    </row>
    <row r="37" spans="2:133" ht="11.25" customHeight="1">
      <c r="B37" s="680" t="s">
        <v>331</v>
      </c>
      <c r="C37" s="681"/>
      <c r="D37" s="681"/>
      <c r="E37" s="681"/>
      <c r="F37" s="681"/>
      <c r="G37" s="681"/>
      <c r="H37" s="681"/>
      <c r="I37" s="681"/>
      <c r="J37" s="681"/>
      <c r="K37" s="681"/>
      <c r="L37" s="681"/>
      <c r="M37" s="681"/>
      <c r="N37" s="681"/>
      <c r="O37" s="681"/>
      <c r="P37" s="681"/>
      <c r="Q37" s="682"/>
      <c r="R37" s="683">
        <v>1021077</v>
      </c>
      <c r="S37" s="684"/>
      <c r="T37" s="684"/>
      <c r="U37" s="684"/>
      <c r="V37" s="684"/>
      <c r="W37" s="684"/>
      <c r="X37" s="684"/>
      <c r="Y37" s="685"/>
      <c r="Z37" s="686">
        <v>4.3</v>
      </c>
      <c r="AA37" s="686"/>
      <c r="AB37" s="686"/>
      <c r="AC37" s="686"/>
      <c r="AD37" s="687" t="s">
        <v>239</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753648</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71389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39409</v>
      </c>
      <c r="CS37" s="719"/>
      <c r="CT37" s="719"/>
      <c r="CU37" s="719"/>
      <c r="CV37" s="719"/>
      <c r="CW37" s="719"/>
      <c r="CX37" s="719"/>
      <c r="CY37" s="720"/>
      <c r="CZ37" s="688">
        <v>0.2</v>
      </c>
      <c r="DA37" s="717"/>
      <c r="DB37" s="717"/>
      <c r="DC37" s="721"/>
      <c r="DD37" s="692">
        <v>39409</v>
      </c>
      <c r="DE37" s="719"/>
      <c r="DF37" s="719"/>
      <c r="DG37" s="719"/>
      <c r="DH37" s="719"/>
      <c r="DI37" s="719"/>
      <c r="DJ37" s="719"/>
      <c r="DK37" s="720"/>
      <c r="DL37" s="692">
        <v>39409</v>
      </c>
      <c r="DM37" s="719"/>
      <c r="DN37" s="719"/>
      <c r="DO37" s="719"/>
      <c r="DP37" s="719"/>
      <c r="DQ37" s="719"/>
      <c r="DR37" s="719"/>
      <c r="DS37" s="719"/>
      <c r="DT37" s="719"/>
      <c r="DU37" s="719"/>
      <c r="DV37" s="720"/>
      <c r="DW37" s="688">
        <v>0.3</v>
      </c>
      <c r="DX37" s="717"/>
      <c r="DY37" s="717"/>
      <c r="DZ37" s="717"/>
      <c r="EA37" s="717"/>
      <c r="EB37" s="717"/>
      <c r="EC37" s="718"/>
    </row>
    <row r="38" spans="2:133" ht="11.25" customHeight="1">
      <c r="B38" s="680" t="s">
        <v>335</v>
      </c>
      <c r="C38" s="681"/>
      <c r="D38" s="681"/>
      <c r="E38" s="681"/>
      <c r="F38" s="681"/>
      <c r="G38" s="681"/>
      <c r="H38" s="681"/>
      <c r="I38" s="681"/>
      <c r="J38" s="681"/>
      <c r="K38" s="681"/>
      <c r="L38" s="681"/>
      <c r="M38" s="681"/>
      <c r="N38" s="681"/>
      <c r="O38" s="681"/>
      <c r="P38" s="681"/>
      <c r="Q38" s="682"/>
      <c r="R38" s="683">
        <v>226239</v>
      </c>
      <c r="S38" s="684"/>
      <c r="T38" s="684"/>
      <c r="U38" s="684"/>
      <c r="V38" s="684"/>
      <c r="W38" s="684"/>
      <c r="X38" s="684"/>
      <c r="Y38" s="685"/>
      <c r="Z38" s="686">
        <v>0.9</v>
      </c>
      <c r="AA38" s="686"/>
      <c r="AB38" s="686"/>
      <c r="AC38" s="686"/>
      <c r="AD38" s="687">
        <v>29</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268692</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4429</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2721262</v>
      </c>
      <c r="CS38" s="684"/>
      <c r="CT38" s="684"/>
      <c r="CU38" s="684"/>
      <c r="CV38" s="684"/>
      <c r="CW38" s="684"/>
      <c r="CX38" s="684"/>
      <c r="CY38" s="685"/>
      <c r="CZ38" s="688">
        <v>11.9</v>
      </c>
      <c r="DA38" s="717"/>
      <c r="DB38" s="717"/>
      <c r="DC38" s="721"/>
      <c r="DD38" s="692">
        <v>2280623</v>
      </c>
      <c r="DE38" s="684"/>
      <c r="DF38" s="684"/>
      <c r="DG38" s="684"/>
      <c r="DH38" s="684"/>
      <c r="DI38" s="684"/>
      <c r="DJ38" s="684"/>
      <c r="DK38" s="685"/>
      <c r="DL38" s="692">
        <v>2035792</v>
      </c>
      <c r="DM38" s="684"/>
      <c r="DN38" s="684"/>
      <c r="DO38" s="684"/>
      <c r="DP38" s="684"/>
      <c r="DQ38" s="684"/>
      <c r="DR38" s="684"/>
      <c r="DS38" s="684"/>
      <c r="DT38" s="684"/>
      <c r="DU38" s="684"/>
      <c r="DV38" s="685"/>
      <c r="DW38" s="688">
        <v>16.3</v>
      </c>
      <c r="DX38" s="717"/>
      <c r="DY38" s="717"/>
      <c r="DZ38" s="717"/>
      <c r="EA38" s="717"/>
      <c r="EB38" s="717"/>
      <c r="EC38" s="718"/>
    </row>
    <row r="39" spans="2:133" ht="11.25" customHeight="1">
      <c r="B39" s="680" t="s">
        <v>339</v>
      </c>
      <c r="C39" s="681"/>
      <c r="D39" s="681"/>
      <c r="E39" s="681"/>
      <c r="F39" s="681"/>
      <c r="G39" s="681"/>
      <c r="H39" s="681"/>
      <c r="I39" s="681"/>
      <c r="J39" s="681"/>
      <c r="K39" s="681"/>
      <c r="L39" s="681"/>
      <c r="M39" s="681"/>
      <c r="N39" s="681"/>
      <c r="O39" s="681"/>
      <c r="P39" s="681"/>
      <c r="Q39" s="682"/>
      <c r="R39" s="683">
        <v>3268700</v>
      </c>
      <c r="S39" s="684"/>
      <c r="T39" s="684"/>
      <c r="U39" s="684"/>
      <c r="V39" s="684"/>
      <c r="W39" s="684"/>
      <c r="X39" s="684"/>
      <c r="Y39" s="685"/>
      <c r="Z39" s="686">
        <v>13.6</v>
      </c>
      <c r="AA39" s="686"/>
      <c r="AB39" s="686"/>
      <c r="AC39" s="686"/>
      <c r="AD39" s="687" t="s">
        <v>239</v>
      </c>
      <c r="AE39" s="687"/>
      <c r="AF39" s="687"/>
      <c r="AG39" s="687"/>
      <c r="AH39" s="687"/>
      <c r="AI39" s="687"/>
      <c r="AJ39" s="687"/>
      <c r="AK39" s="687"/>
      <c r="AL39" s="688" t="s">
        <v>138</v>
      </c>
      <c r="AM39" s="689"/>
      <c r="AN39" s="689"/>
      <c r="AO39" s="690"/>
      <c r="AQ39" s="761" t="s">
        <v>340</v>
      </c>
      <c r="AR39" s="762"/>
      <c r="AS39" s="762"/>
      <c r="AT39" s="762"/>
      <c r="AU39" s="762"/>
      <c r="AV39" s="762"/>
      <c r="AW39" s="762"/>
      <c r="AX39" s="762"/>
      <c r="AY39" s="763"/>
      <c r="AZ39" s="683">
        <v>229984</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7108</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1449488</v>
      </c>
      <c r="CS39" s="719"/>
      <c r="CT39" s="719"/>
      <c r="CU39" s="719"/>
      <c r="CV39" s="719"/>
      <c r="CW39" s="719"/>
      <c r="CX39" s="719"/>
      <c r="CY39" s="720"/>
      <c r="CZ39" s="688">
        <v>6.4</v>
      </c>
      <c r="DA39" s="717"/>
      <c r="DB39" s="717"/>
      <c r="DC39" s="721"/>
      <c r="DD39" s="692">
        <v>1250935</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138</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v>44248</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51921</v>
      </c>
      <c r="CS40" s="684"/>
      <c r="CT40" s="684"/>
      <c r="CU40" s="684"/>
      <c r="CV40" s="684"/>
      <c r="CW40" s="684"/>
      <c r="CX40" s="684"/>
      <c r="CY40" s="685"/>
      <c r="CZ40" s="688">
        <v>0.2</v>
      </c>
      <c r="DA40" s="717"/>
      <c r="DB40" s="717"/>
      <c r="DC40" s="721"/>
      <c r="DD40" s="692">
        <v>1921</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c r="B41" s="680" t="s">
        <v>348</v>
      </c>
      <c r="C41" s="681"/>
      <c r="D41" s="681"/>
      <c r="E41" s="681"/>
      <c r="F41" s="681"/>
      <c r="G41" s="681"/>
      <c r="H41" s="681"/>
      <c r="I41" s="681"/>
      <c r="J41" s="681"/>
      <c r="K41" s="681"/>
      <c r="L41" s="681"/>
      <c r="M41" s="681"/>
      <c r="N41" s="681"/>
      <c r="O41" s="681"/>
      <c r="P41" s="681"/>
      <c r="Q41" s="682"/>
      <c r="R41" s="683">
        <v>414900</v>
      </c>
      <c r="S41" s="684"/>
      <c r="T41" s="684"/>
      <c r="U41" s="684"/>
      <c r="V41" s="684"/>
      <c r="W41" s="684"/>
      <c r="X41" s="684"/>
      <c r="Y41" s="685"/>
      <c r="Z41" s="686">
        <v>1.7</v>
      </c>
      <c r="AA41" s="686"/>
      <c r="AB41" s="686"/>
      <c r="AC41" s="686"/>
      <c r="AD41" s="687" t="s">
        <v>138</v>
      </c>
      <c r="AE41" s="687"/>
      <c r="AF41" s="687"/>
      <c r="AG41" s="687"/>
      <c r="AH41" s="687"/>
      <c r="AI41" s="687"/>
      <c r="AJ41" s="687"/>
      <c r="AK41" s="687"/>
      <c r="AL41" s="688" t="s">
        <v>129</v>
      </c>
      <c r="AM41" s="689"/>
      <c r="AN41" s="689"/>
      <c r="AO41" s="690"/>
      <c r="AQ41" s="761" t="s">
        <v>349</v>
      </c>
      <c r="AR41" s="762"/>
      <c r="AS41" s="762"/>
      <c r="AT41" s="762"/>
      <c r="AU41" s="762"/>
      <c r="AV41" s="762"/>
      <c r="AW41" s="762"/>
      <c r="AX41" s="762"/>
      <c r="AY41" s="763"/>
      <c r="AZ41" s="683">
        <v>388184</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352</v>
      </c>
      <c r="C42" s="725"/>
      <c r="D42" s="725"/>
      <c r="E42" s="725"/>
      <c r="F42" s="725"/>
      <c r="G42" s="725"/>
      <c r="H42" s="725"/>
      <c r="I42" s="725"/>
      <c r="J42" s="725"/>
      <c r="K42" s="725"/>
      <c r="L42" s="725"/>
      <c r="M42" s="725"/>
      <c r="N42" s="725"/>
      <c r="O42" s="725"/>
      <c r="P42" s="725"/>
      <c r="Q42" s="726"/>
      <c r="R42" s="768">
        <v>24022704</v>
      </c>
      <c r="S42" s="769"/>
      <c r="T42" s="769"/>
      <c r="U42" s="769"/>
      <c r="V42" s="769"/>
      <c r="W42" s="769"/>
      <c r="X42" s="769"/>
      <c r="Y42" s="777"/>
      <c r="Z42" s="778">
        <v>100</v>
      </c>
      <c r="AA42" s="778"/>
      <c r="AB42" s="778"/>
      <c r="AC42" s="778"/>
      <c r="AD42" s="779">
        <v>12107046</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1305516</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387</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3763985</v>
      </c>
      <c r="CS42" s="684"/>
      <c r="CT42" s="684"/>
      <c r="CU42" s="684"/>
      <c r="CV42" s="684"/>
      <c r="CW42" s="684"/>
      <c r="CX42" s="684"/>
      <c r="CY42" s="685"/>
      <c r="CZ42" s="688">
        <v>16.5</v>
      </c>
      <c r="DA42" s="689"/>
      <c r="DB42" s="689"/>
      <c r="DC42" s="701"/>
      <c r="DD42" s="692">
        <v>500727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15039</v>
      </c>
      <c r="CS43" s="719"/>
      <c r="CT43" s="719"/>
      <c r="CU43" s="719"/>
      <c r="CV43" s="719"/>
      <c r="CW43" s="719"/>
      <c r="CX43" s="719"/>
      <c r="CY43" s="720"/>
      <c r="CZ43" s="688">
        <v>0.1</v>
      </c>
      <c r="DA43" s="717"/>
      <c r="DB43" s="717"/>
      <c r="DC43" s="721"/>
      <c r="DD43" s="692">
        <v>739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357</v>
      </c>
      <c r="CG44" s="681"/>
      <c r="CH44" s="681"/>
      <c r="CI44" s="681"/>
      <c r="CJ44" s="681"/>
      <c r="CK44" s="681"/>
      <c r="CL44" s="681"/>
      <c r="CM44" s="681"/>
      <c r="CN44" s="681"/>
      <c r="CO44" s="681"/>
      <c r="CP44" s="681"/>
      <c r="CQ44" s="682"/>
      <c r="CR44" s="683">
        <v>3706696</v>
      </c>
      <c r="CS44" s="684"/>
      <c r="CT44" s="684"/>
      <c r="CU44" s="684"/>
      <c r="CV44" s="684"/>
      <c r="CW44" s="684"/>
      <c r="CX44" s="684"/>
      <c r="CY44" s="685"/>
      <c r="CZ44" s="688">
        <v>16.3</v>
      </c>
      <c r="DA44" s="689"/>
      <c r="DB44" s="689"/>
      <c r="DC44" s="701"/>
      <c r="DD44" s="692">
        <v>488791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358</v>
      </c>
      <c r="CG45" s="681"/>
      <c r="CH45" s="681"/>
      <c r="CI45" s="681"/>
      <c r="CJ45" s="681"/>
      <c r="CK45" s="681"/>
      <c r="CL45" s="681"/>
      <c r="CM45" s="681"/>
      <c r="CN45" s="681"/>
      <c r="CO45" s="681"/>
      <c r="CP45" s="681"/>
      <c r="CQ45" s="682"/>
      <c r="CR45" s="683">
        <v>919379</v>
      </c>
      <c r="CS45" s="719"/>
      <c r="CT45" s="719"/>
      <c r="CU45" s="719"/>
      <c r="CV45" s="719"/>
      <c r="CW45" s="719"/>
      <c r="CX45" s="719"/>
      <c r="CY45" s="720"/>
      <c r="CZ45" s="688">
        <v>4</v>
      </c>
      <c r="DA45" s="717"/>
      <c r="DB45" s="717"/>
      <c r="DC45" s="721"/>
      <c r="DD45" s="692">
        <v>84161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2432166</v>
      </c>
      <c r="CS46" s="684"/>
      <c r="CT46" s="684"/>
      <c r="CU46" s="684"/>
      <c r="CV46" s="684"/>
      <c r="CW46" s="684"/>
      <c r="CX46" s="684"/>
      <c r="CY46" s="685"/>
      <c r="CZ46" s="688">
        <v>10.7</v>
      </c>
      <c r="DA46" s="689"/>
      <c r="DB46" s="689"/>
      <c r="DC46" s="701"/>
      <c r="DD46" s="692">
        <v>384052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57289</v>
      </c>
      <c r="CS47" s="719"/>
      <c r="CT47" s="719"/>
      <c r="CU47" s="719"/>
      <c r="CV47" s="719"/>
      <c r="CW47" s="719"/>
      <c r="CX47" s="719"/>
      <c r="CY47" s="720"/>
      <c r="CZ47" s="688">
        <v>0.3</v>
      </c>
      <c r="DA47" s="717"/>
      <c r="DB47" s="717"/>
      <c r="DC47" s="721"/>
      <c r="DD47" s="692">
        <v>11936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363</v>
      </c>
      <c r="CD48" s="799"/>
      <c r="CE48" s="800"/>
      <c r="CF48" s="680" t="s">
        <v>364</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365</v>
      </c>
      <c r="CE49" s="725"/>
      <c r="CF49" s="725"/>
      <c r="CG49" s="725"/>
      <c r="CH49" s="725"/>
      <c r="CI49" s="725"/>
      <c r="CJ49" s="725"/>
      <c r="CK49" s="725"/>
      <c r="CL49" s="725"/>
      <c r="CM49" s="725"/>
      <c r="CN49" s="725"/>
      <c r="CO49" s="725"/>
      <c r="CP49" s="725"/>
      <c r="CQ49" s="726"/>
      <c r="CR49" s="768">
        <v>22773131</v>
      </c>
      <c r="CS49" s="754"/>
      <c r="CT49" s="754"/>
      <c r="CU49" s="754"/>
      <c r="CV49" s="754"/>
      <c r="CW49" s="754"/>
      <c r="CX49" s="754"/>
      <c r="CY49" s="785"/>
      <c r="CZ49" s="780">
        <v>100</v>
      </c>
      <c r="DA49" s="786"/>
      <c r="DB49" s="786"/>
      <c r="DC49" s="787"/>
      <c r="DD49" s="788">
        <v>14627153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a80Ik5A4eH/W7C74oekLUuq67b/hbh7xavBlZzSaM7hdLRGd4yq7sUOmD9RjPuW+sTpdpovMmsN4CPtHhLdGg==" saltValue="5KWn/2Z/yrGn5juHSwt5+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388</v>
      </c>
      <c r="C7" s="816"/>
      <c r="D7" s="816"/>
      <c r="E7" s="816"/>
      <c r="F7" s="816"/>
      <c r="G7" s="816"/>
      <c r="H7" s="816"/>
      <c r="I7" s="816"/>
      <c r="J7" s="816"/>
      <c r="K7" s="816"/>
      <c r="L7" s="816"/>
      <c r="M7" s="816"/>
      <c r="N7" s="816"/>
      <c r="O7" s="816"/>
      <c r="P7" s="817"/>
      <c r="Q7" s="818">
        <v>23902</v>
      </c>
      <c r="R7" s="819"/>
      <c r="S7" s="819"/>
      <c r="T7" s="819"/>
      <c r="U7" s="819"/>
      <c r="V7" s="819">
        <v>22746</v>
      </c>
      <c r="W7" s="819"/>
      <c r="X7" s="819"/>
      <c r="Y7" s="819"/>
      <c r="Z7" s="819"/>
      <c r="AA7" s="819">
        <v>1157</v>
      </c>
      <c r="AB7" s="819"/>
      <c r="AC7" s="819"/>
      <c r="AD7" s="819"/>
      <c r="AE7" s="820"/>
      <c r="AF7" s="821">
        <v>1011</v>
      </c>
      <c r="AG7" s="822"/>
      <c r="AH7" s="822"/>
      <c r="AI7" s="822"/>
      <c r="AJ7" s="823"/>
      <c r="AK7" s="858">
        <v>1824</v>
      </c>
      <c r="AL7" s="859"/>
      <c r="AM7" s="859"/>
      <c r="AN7" s="859"/>
      <c r="AO7" s="859"/>
      <c r="AP7" s="859">
        <v>20292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573</v>
      </c>
      <c r="BS7" s="862" t="s">
        <v>574</v>
      </c>
      <c r="BT7" s="863"/>
      <c r="BU7" s="863"/>
      <c r="BV7" s="863"/>
      <c r="BW7" s="863"/>
      <c r="BX7" s="863"/>
      <c r="BY7" s="863"/>
      <c r="BZ7" s="863"/>
      <c r="CA7" s="863"/>
      <c r="CB7" s="863"/>
      <c r="CC7" s="863"/>
      <c r="CD7" s="863"/>
      <c r="CE7" s="863"/>
      <c r="CF7" s="863"/>
      <c r="CG7" s="864"/>
      <c r="CH7" s="855">
        <v>96</v>
      </c>
      <c r="CI7" s="856"/>
      <c r="CJ7" s="856"/>
      <c r="CK7" s="856"/>
      <c r="CL7" s="857"/>
      <c r="CM7" s="855">
        <v>28988</v>
      </c>
      <c r="CN7" s="856"/>
      <c r="CO7" s="856"/>
      <c r="CP7" s="856"/>
      <c r="CQ7" s="857"/>
      <c r="CR7" s="855">
        <v>0</v>
      </c>
      <c r="CS7" s="856"/>
      <c r="CT7" s="856"/>
      <c r="CU7" s="856"/>
      <c r="CV7" s="857"/>
      <c r="CW7" s="855">
        <v>0</v>
      </c>
      <c r="CX7" s="856"/>
      <c r="CY7" s="856"/>
      <c r="CZ7" s="856"/>
      <c r="DA7" s="857"/>
      <c r="DB7" s="855">
        <v>167</v>
      </c>
      <c r="DC7" s="856"/>
      <c r="DD7" s="856"/>
      <c r="DE7" s="856"/>
      <c r="DF7" s="857"/>
      <c r="DG7" s="855">
        <v>0</v>
      </c>
      <c r="DH7" s="856"/>
      <c r="DI7" s="856"/>
      <c r="DJ7" s="856"/>
      <c r="DK7" s="857"/>
      <c r="DL7" s="855">
        <v>140</v>
      </c>
      <c r="DM7" s="856"/>
      <c r="DN7" s="856"/>
      <c r="DO7" s="856"/>
      <c r="DP7" s="857"/>
      <c r="DQ7" s="855">
        <v>14</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390</v>
      </c>
      <c r="B23" s="874" t="s">
        <v>391</v>
      </c>
      <c r="C23" s="875"/>
      <c r="D23" s="875"/>
      <c r="E23" s="875"/>
      <c r="F23" s="875"/>
      <c r="G23" s="875"/>
      <c r="H23" s="875"/>
      <c r="I23" s="875"/>
      <c r="J23" s="875"/>
      <c r="K23" s="875"/>
      <c r="L23" s="875"/>
      <c r="M23" s="875"/>
      <c r="N23" s="875"/>
      <c r="O23" s="875"/>
      <c r="P23" s="876"/>
      <c r="Q23" s="877">
        <v>23902</v>
      </c>
      <c r="R23" s="878"/>
      <c r="S23" s="878"/>
      <c r="T23" s="878"/>
      <c r="U23" s="878"/>
      <c r="V23" s="878">
        <v>22746</v>
      </c>
      <c r="W23" s="878"/>
      <c r="X23" s="878"/>
      <c r="Y23" s="878"/>
      <c r="Z23" s="878"/>
      <c r="AA23" s="878">
        <v>1157</v>
      </c>
      <c r="AB23" s="878"/>
      <c r="AC23" s="878"/>
      <c r="AD23" s="878"/>
      <c r="AE23" s="879"/>
      <c r="AF23" s="880">
        <v>1011</v>
      </c>
      <c r="AG23" s="878"/>
      <c r="AH23" s="878"/>
      <c r="AI23" s="878"/>
      <c r="AJ23" s="881"/>
      <c r="AK23" s="882"/>
      <c r="AL23" s="883"/>
      <c r="AM23" s="883"/>
      <c r="AN23" s="883"/>
      <c r="AO23" s="883"/>
      <c r="AP23" s="878">
        <v>20292</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402</v>
      </c>
      <c r="C28" s="816"/>
      <c r="D28" s="816"/>
      <c r="E28" s="816"/>
      <c r="F28" s="816"/>
      <c r="G28" s="816"/>
      <c r="H28" s="816"/>
      <c r="I28" s="816"/>
      <c r="J28" s="816"/>
      <c r="K28" s="816"/>
      <c r="L28" s="816"/>
      <c r="M28" s="816"/>
      <c r="N28" s="816"/>
      <c r="O28" s="816"/>
      <c r="P28" s="817"/>
      <c r="Q28" s="906">
        <v>4261</v>
      </c>
      <c r="R28" s="907"/>
      <c r="S28" s="907"/>
      <c r="T28" s="907"/>
      <c r="U28" s="907"/>
      <c r="V28" s="907">
        <v>4115</v>
      </c>
      <c r="W28" s="907"/>
      <c r="X28" s="907"/>
      <c r="Y28" s="907"/>
      <c r="Z28" s="907"/>
      <c r="AA28" s="907">
        <v>146</v>
      </c>
      <c r="AB28" s="907"/>
      <c r="AC28" s="907"/>
      <c r="AD28" s="907"/>
      <c r="AE28" s="908"/>
      <c r="AF28" s="909">
        <v>146</v>
      </c>
      <c r="AG28" s="907"/>
      <c r="AH28" s="907"/>
      <c r="AI28" s="907"/>
      <c r="AJ28" s="910"/>
      <c r="AK28" s="911">
        <v>388</v>
      </c>
      <c r="AL28" s="902"/>
      <c r="AM28" s="902"/>
      <c r="AN28" s="902"/>
      <c r="AO28" s="902"/>
      <c r="AP28" s="902">
        <v>56</v>
      </c>
      <c r="AQ28" s="902"/>
      <c r="AR28" s="902"/>
      <c r="AS28" s="902"/>
      <c r="AT28" s="902"/>
      <c r="AU28" s="902">
        <v>4</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403</v>
      </c>
      <c r="C29" s="840"/>
      <c r="D29" s="840"/>
      <c r="E29" s="840"/>
      <c r="F29" s="840"/>
      <c r="G29" s="840"/>
      <c r="H29" s="840"/>
      <c r="I29" s="840"/>
      <c r="J29" s="840"/>
      <c r="K29" s="840"/>
      <c r="L29" s="840"/>
      <c r="M29" s="840"/>
      <c r="N29" s="840"/>
      <c r="O29" s="840"/>
      <c r="P29" s="841"/>
      <c r="Q29" s="842">
        <v>3612</v>
      </c>
      <c r="R29" s="843"/>
      <c r="S29" s="843"/>
      <c r="T29" s="843"/>
      <c r="U29" s="843"/>
      <c r="V29" s="843">
        <v>3545</v>
      </c>
      <c r="W29" s="843"/>
      <c r="X29" s="843"/>
      <c r="Y29" s="843"/>
      <c r="Z29" s="843"/>
      <c r="AA29" s="843">
        <v>67</v>
      </c>
      <c r="AB29" s="843"/>
      <c r="AC29" s="843"/>
      <c r="AD29" s="843"/>
      <c r="AE29" s="844"/>
      <c r="AF29" s="845">
        <v>67</v>
      </c>
      <c r="AG29" s="846"/>
      <c r="AH29" s="846"/>
      <c r="AI29" s="846"/>
      <c r="AJ29" s="847"/>
      <c r="AK29" s="914">
        <v>722</v>
      </c>
      <c r="AL29" s="915"/>
      <c r="AM29" s="915"/>
      <c r="AN29" s="915"/>
      <c r="AO29" s="915"/>
      <c r="AP29" s="915">
        <v>0</v>
      </c>
      <c r="AQ29" s="915"/>
      <c r="AR29" s="915"/>
      <c r="AS29" s="915"/>
      <c r="AT29" s="915"/>
      <c r="AU29" s="915">
        <v>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404</v>
      </c>
      <c r="C30" s="840"/>
      <c r="D30" s="840"/>
      <c r="E30" s="840"/>
      <c r="F30" s="840"/>
      <c r="G30" s="840"/>
      <c r="H30" s="840"/>
      <c r="I30" s="840"/>
      <c r="J30" s="840"/>
      <c r="K30" s="840"/>
      <c r="L30" s="840"/>
      <c r="M30" s="840"/>
      <c r="N30" s="840"/>
      <c r="O30" s="840"/>
      <c r="P30" s="841"/>
      <c r="Q30" s="842">
        <v>366</v>
      </c>
      <c r="R30" s="843"/>
      <c r="S30" s="843"/>
      <c r="T30" s="843"/>
      <c r="U30" s="843"/>
      <c r="V30" s="843">
        <v>365</v>
      </c>
      <c r="W30" s="843"/>
      <c r="X30" s="843"/>
      <c r="Y30" s="843"/>
      <c r="Z30" s="843"/>
      <c r="AA30" s="843">
        <v>1</v>
      </c>
      <c r="AB30" s="843"/>
      <c r="AC30" s="843"/>
      <c r="AD30" s="843"/>
      <c r="AE30" s="844"/>
      <c r="AF30" s="845">
        <v>1</v>
      </c>
      <c r="AG30" s="846"/>
      <c r="AH30" s="846"/>
      <c r="AI30" s="846"/>
      <c r="AJ30" s="847"/>
      <c r="AK30" s="914">
        <v>128</v>
      </c>
      <c r="AL30" s="915"/>
      <c r="AM30" s="915"/>
      <c r="AN30" s="915"/>
      <c r="AO30" s="915"/>
      <c r="AP30" s="915">
        <v>0</v>
      </c>
      <c r="AQ30" s="915"/>
      <c r="AR30" s="915"/>
      <c r="AS30" s="915"/>
      <c r="AT30" s="915"/>
      <c r="AU30" s="915">
        <v>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405</v>
      </c>
      <c r="C31" s="840"/>
      <c r="D31" s="840"/>
      <c r="E31" s="840"/>
      <c r="F31" s="840"/>
      <c r="G31" s="840"/>
      <c r="H31" s="840"/>
      <c r="I31" s="840"/>
      <c r="J31" s="840"/>
      <c r="K31" s="840"/>
      <c r="L31" s="840"/>
      <c r="M31" s="840"/>
      <c r="N31" s="840"/>
      <c r="O31" s="840"/>
      <c r="P31" s="841"/>
      <c r="Q31" s="842">
        <v>1288</v>
      </c>
      <c r="R31" s="843"/>
      <c r="S31" s="843"/>
      <c r="T31" s="843"/>
      <c r="U31" s="843"/>
      <c r="V31" s="843">
        <v>142</v>
      </c>
      <c r="W31" s="843"/>
      <c r="X31" s="843"/>
      <c r="Y31" s="843"/>
      <c r="Z31" s="843"/>
      <c r="AA31" s="843">
        <v>1146</v>
      </c>
      <c r="AB31" s="843"/>
      <c r="AC31" s="843"/>
      <c r="AD31" s="843"/>
      <c r="AE31" s="844"/>
      <c r="AF31" s="845">
        <v>1146</v>
      </c>
      <c r="AG31" s="846"/>
      <c r="AH31" s="846"/>
      <c r="AI31" s="846"/>
      <c r="AJ31" s="847"/>
      <c r="AK31" s="914">
        <v>347</v>
      </c>
      <c r="AL31" s="915"/>
      <c r="AM31" s="915"/>
      <c r="AN31" s="915"/>
      <c r="AO31" s="915"/>
      <c r="AP31" s="915">
        <v>4921</v>
      </c>
      <c r="AQ31" s="915"/>
      <c r="AR31" s="915"/>
      <c r="AS31" s="915"/>
      <c r="AT31" s="915"/>
      <c r="AU31" s="915">
        <v>1294</v>
      </c>
      <c r="AV31" s="915"/>
      <c r="AW31" s="915"/>
      <c r="AX31" s="915"/>
      <c r="AY31" s="915"/>
      <c r="AZ31" s="916"/>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407</v>
      </c>
      <c r="C32" s="840"/>
      <c r="D32" s="840"/>
      <c r="E32" s="840"/>
      <c r="F32" s="840"/>
      <c r="G32" s="840"/>
      <c r="H32" s="840"/>
      <c r="I32" s="840"/>
      <c r="J32" s="840"/>
      <c r="K32" s="840"/>
      <c r="L32" s="840"/>
      <c r="M32" s="840"/>
      <c r="N32" s="840"/>
      <c r="O32" s="840"/>
      <c r="P32" s="841"/>
      <c r="Q32" s="842">
        <v>300</v>
      </c>
      <c r="R32" s="843"/>
      <c r="S32" s="843"/>
      <c r="T32" s="843"/>
      <c r="U32" s="843"/>
      <c r="V32" s="843">
        <v>10</v>
      </c>
      <c r="W32" s="843"/>
      <c r="X32" s="843"/>
      <c r="Y32" s="843"/>
      <c r="Z32" s="843"/>
      <c r="AA32" s="843">
        <v>289</v>
      </c>
      <c r="AB32" s="843"/>
      <c r="AC32" s="843"/>
      <c r="AD32" s="843"/>
      <c r="AE32" s="844"/>
      <c r="AF32" s="845">
        <v>289</v>
      </c>
      <c r="AG32" s="846"/>
      <c r="AH32" s="846"/>
      <c r="AI32" s="846"/>
      <c r="AJ32" s="847"/>
      <c r="AK32" s="914">
        <v>0</v>
      </c>
      <c r="AL32" s="915"/>
      <c r="AM32" s="915"/>
      <c r="AN32" s="915"/>
      <c r="AO32" s="915"/>
      <c r="AP32" s="915">
        <v>191</v>
      </c>
      <c r="AQ32" s="915"/>
      <c r="AR32" s="915"/>
      <c r="AS32" s="915"/>
      <c r="AT32" s="915"/>
      <c r="AU32" s="915">
        <v>0</v>
      </c>
      <c r="AV32" s="915"/>
      <c r="AW32" s="915"/>
      <c r="AX32" s="915"/>
      <c r="AY32" s="915"/>
      <c r="AZ32" s="916"/>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408</v>
      </c>
      <c r="C33" s="840"/>
      <c r="D33" s="840"/>
      <c r="E33" s="840"/>
      <c r="F33" s="840"/>
      <c r="G33" s="840"/>
      <c r="H33" s="840"/>
      <c r="I33" s="840"/>
      <c r="J33" s="840"/>
      <c r="K33" s="840"/>
      <c r="L33" s="840"/>
      <c r="M33" s="840"/>
      <c r="N33" s="840"/>
      <c r="O33" s="840"/>
      <c r="P33" s="841"/>
      <c r="Q33" s="842">
        <v>88</v>
      </c>
      <c r="R33" s="843"/>
      <c r="S33" s="843"/>
      <c r="T33" s="843"/>
      <c r="U33" s="843"/>
      <c r="V33" s="843">
        <v>86</v>
      </c>
      <c r="W33" s="843"/>
      <c r="X33" s="843"/>
      <c r="Y33" s="843"/>
      <c r="Z33" s="843"/>
      <c r="AA33" s="843">
        <v>2</v>
      </c>
      <c r="AB33" s="843"/>
      <c r="AC33" s="843"/>
      <c r="AD33" s="843"/>
      <c r="AE33" s="844"/>
      <c r="AF33" s="845">
        <v>2</v>
      </c>
      <c r="AG33" s="846"/>
      <c r="AH33" s="846"/>
      <c r="AI33" s="846"/>
      <c r="AJ33" s="847"/>
      <c r="AK33" s="914">
        <v>39</v>
      </c>
      <c r="AL33" s="915"/>
      <c r="AM33" s="915"/>
      <c r="AN33" s="915"/>
      <c r="AO33" s="915"/>
      <c r="AP33" s="915">
        <v>83</v>
      </c>
      <c r="AQ33" s="915"/>
      <c r="AR33" s="915"/>
      <c r="AS33" s="915"/>
      <c r="AT33" s="915"/>
      <c r="AU33" s="915">
        <v>55</v>
      </c>
      <c r="AV33" s="915"/>
      <c r="AW33" s="915"/>
      <c r="AX33" s="915"/>
      <c r="AY33" s="915"/>
      <c r="AZ33" s="916"/>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410</v>
      </c>
      <c r="C34" s="840"/>
      <c r="D34" s="840"/>
      <c r="E34" s="840"/>
      <c r="F34" s="840"/>
      <c r="G34" s="840"/>
      <c r="H34" s="840"/>
      <c r="I34" s="840"/>
      <c r="J34" s="840"/>
      <c r="K34" s="840"/>
      <c r="L34" s="840"/>
      <c r="M34" s="840"/>
      <c r="N34" s="840"/>
      <c r="O34" s="840"/>
      <c r="P34" s="841"/>
      <c r="Q34" s="842">
        <v>1411</v>
      </c>
      <c r="R34" s="843"/>
      <c r="S34" s="843"/>
      <c r="T34" s="843"/>
      <c r="U34" s="843"/>
      <c r="V34" s="843">
        <v>1186</v>
      </c>
      <c r="W34" s="843"/>
      <c r="X34" s="843"/>
      <c r="Y34" s="843"/>
      <c r="Z34" s="843"/>
      <c r="AA34" s="843">
        <v>225</v>
      </c>
      <c r="AB34" s="843"/>
      <c r="AC34" s="843"/>
      <c r="AD34" s="843"/>
      <c r="AE34" s="844"/>
      <c r="AF34" s="845">
        <v>225</v>
      </c>
      <c r="AG34" s="846"/>
      <c r="AH34" s="846"/>
      <c r="AI34" s="846"/>
      <c r="AJ34" s="847"/>
      <c r="AK34" s="914">
        <v>754</v>
      </c>
      <c r="AL34" s="915"/>
      <c r="AM34" s="915"/>
      <c r="AN34" s="915"/>
      <c r="AO34" s="915"/>
      <c r="AP34" s="915">
        <v>5360</v>
      </c>
      <c r="AQ34" s="915"/>
      <c r="AR34" s="915"/>
      <c r="AS34" s="915"/>
      <c r="AT34" s="915"/>
      <c r="AU34" s="915">
        <v>5312</v>
      </c>
      <c r="AV34" s="915"/>
      <c r="AW34" s="915"/>
      <c r="AX34" s="915"/>
      <c r="AY34" s="915"/>
      <c r="AZ34" s="916"/>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411</v>
      </c>
      <c r="C35" s="840"/>
      <c r="D35" s="840"/>
      <c r="E35" s="840"/>
      <c r="F35" s="840"/>
      <c r="G35" s="840"/>
      <c r="H35" s="840"/>
      <c r="I35" s="840"/>
      <c r="J35" s="840"/>
      <c r="K35" s="840"/>
      <c r="L35" s="840"/>
      <c r="M35" s="840"/>
      <c r="N35" s="840"/>
      <c r="O35" s="840"/>
      <c r="P35" s="841"/>
      <c r="Q35" s="842">
        <v>123</v>
      </c>
      <c r="R35" s="843"/>
      <c r="S35" s="843"/>
      <c r="T35" s="843"/>
      <c r="U35" s="843"/>
      <c r="V35" s="843">
        <v>113</v>
      </c>
      <c r="W35" s="843"/>
      <c r="X35" s="843"/>
      <c r="Y35" s="843"/>
      <c r="Z35" s="843"/>
      <c r="AA35" s="843">
        <v>10</v>
      </c>
      <c r="AB35" s="843"/>
      <c r="AC35" s="843"/>
      <c r="AD35" s="843"/>
      <c r="AE35" s="844"/>
      <c r="AF35" s="845">
        <v>10</v>
      </c>
      <c r="AG35" s="846"/>
      <c r="AH35" s="846"/>
      <c r="AI35" s="846"/>
      <c r="AJ35" s="847"/>
      <c r="AK35" s="914">
        <v>44</v>
      </c>
      <c r="AL35" s="915"/>
      <c r="AM35" s="915"/>
      <c r="AN35" s="915"/>
      <c r="AO35" s="915"/>
      <c r="AP35" s="915">
        <v>0</v>
      </c>
      <c r="AQ35" s="915"/>
      <c r="AR35" s="915"/>
      <c r="AS35" s="915"/>
      <c r="AT35" s="915"/>
      <c r="AU35" s="915">
        <v>0</v>
      </c>
      <c r="AV35" s="915"/>
      <c r="AW35" s="915"/>
      <c r="AX35" s="915"/>
      <c r="AY35" s="915"/>
      <c r="AZ35" s="916"/>
      <c r="BA35" s="916"/>
      <c r="BB35" s="916"/>
      <c r="BC35" s="916"/>
      <c r="BD35" s="916"/>
      <c r="BE35" s="912" t="s">
        <v>412</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413</v>
      </c>
      <c r="C36" s="840"/>
      <c r="D36" s="840"/>
      <c r="E36" s="840"/>
      <c r="F36" s="840"/>
      <c r="G36" s="840"/>
      <c r="H36" s="840"/>
      <c r="I36" s="840"/>
      <c r="J36" s="840"/>
      <c r="K36" s="840"/>
      <c r="L36" s="840"/>
      <c r="M36" s="840"/>
      <c r="N36" s="840"/>
      <c r="O36" s="840"/>
      <c r="P36" s="841"/>
      <c r="Q36" s="842">
        <v>720</v>
      </c>
      <c r="R36" s="843"/>
      <c r="S36" s="843"/>
      <c r="T36" s="843"/>
      <c r="U36" s="843"/>
      <c r="V36" s="843">
        <v>720</v>
      </c>
      <c r="W36" s="843"/>
      <c r="X36" s="843"/>
      <c r="Y36" s="843"/>
      <c r="Z36" s="843"/>
      <c r="AA36" s="843">
        <v>0</v>
      </c>
      <c r="AB36" s="843"/>
      <c r="AC36" s="843"/>
      <c r="AD36" s="843"/>
      <c r="AE36" s="844"/>
      <c r="AF36" s="845" t="s">
        <v>129</v>
      </c>
      <c r="AG36" s="846"/>
      <c r="AH36" s="846"/>
      <c r="AI36" s="846"/>
      <c r="AJ36" s="847"/>
      <c r="AK36" s="914">
        <v>230</v>
      </c>
      <c r="AL36" s="915"/>
      <c r="AM36" s="915"/>
      <c r="AN36" s="915"/>
      <c r="AO36" s="915"/>
      <c r="AP36" s="915">
        <v>1128</v>
      </c>
      <c r="AQ36" s="915"/>
      <c r="AR36" s="915"/>
      <c r="AS36" s="915"/>
      <c r="AT36" s="915"/>
      <c r="AU36" s="915">
        <v>1128</v>
      </c>
      <c r="AV36" s="915"/>
      <c r="AW36" s="915"/>
      <c r="AX36" s="915"/>
      <c r="AY36" s="915"/>
      <c r="AZ36" s="916"/>
      <c r="BA36" s="916"/>
      <c r="BB36" s="916"/>
      <c r="BC36" s="916"/>
      <c r="BD36" s="916"/>
      <c r="BE36" s="912" t="s">
        <v>409</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390</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1885</v>
      </c>
      <c r="AG63" s="926"/>
      <c r="AH63" s="926"/>
      <c r="AI63" s="926"/>
      <c r="AJ63" s="927"/>
      <c r="AK63" s="928"/>
      <c r="AL63" s="923"/>
      <c r="AM63" s="923"/>
      <c r="AN63" s="923"/>
      <c r="AO63" s="923"/>
      <c r="AP63" s="926">
        <v>11739</v>
      </c>
      <c r="AQ63" s="926"/>
      <c r="AR63" s="926"/>
      <c r="AS63" s="926"/>
      <c r="AT63" s="926"/>
      <c r="AU63" s="926">
        <v>7793</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417</v>
      </c>
      <c r="B66" s="825"/>
      <c r="C66" s="825"/>
      <c r="D66" s="825"/>
      <c r="E66" s="825"/>
      <c r="F66" s="825"/>
      <c r="G66" s="825"/>
      <c r="H66" s="825"/>
      <c r="I66" s="825"/>
      <c r="J66" s="825"/>
      <c r="K66" s="825"/>
      <c r="L66" s="825"/>
      <c r="M66" s="825"/>
      <c r="N66" s="825"/>
      <c r="O66" s="825"/>
      <c r="P66" s="826"/>
      <c r="Q66" s="801" t="s">
        <v>394</v>
      </c>
      <c r="R66" s="802"/>
      <c r="S66" s="802"/>
      <c r="T66" s="802"/>
      <c r="U66" s="803"/>
      <c r="V66" s="801" t="s">
        <v>418</v>
      </c>
      <c r="W66" s="802"/>
      <c r="X66" s="802"/>
      <c r="Y66" s="802"/>
      <c r="Z66" s="803"/>
      <c r="AA66" s="801" t="s">
        <v>396</v>
      </c>
      <c r="AB66" s="802"/>
      <c r="AC66" s="802"/>
      <c r="AD66" s="802"/>
      <c r="AE66" s="803"/>
      <c r="AF66" s="936" t="s">
        <v>397</v>
      </c>
      <c r="AG66" s="897"/>
      <c r="AH66" s="897"/>
      <c r="AI66" s="897"/>
      <c r="AJ66" s="937"/>
      <c r="AK66" s="801" t="s">
        <v>419</v>
      </c>
      <c r="AL66" s="825"/>
      <c r="AM66" s="825"/>
      <c r="AN66" s="825"/>
      <c r="AO66" s="826"/>
      <c r="AP66" s="801" t="s">
        <v>399</v>
      </c>
      <c r="AQ66" s="802"/>
      <c r="AR66" s="802"/>
      <c r="AS66" s="802"/>
      <c r="AT66" s="803"/>
      <c r="AU66" s="801" t="s">
        <v>420</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575</v>
      </c>
      <c r="C68" s="954"/>
      <c r="D68" s="954"/>
      <c r="E68" s="954"/>
      <c r="F68" s="954"/>
      <c r="G68" s="954"/>
      <c r="H68" s="954"/>
      <c r="I68" s="954"/>
      <c r="J68" s="954"/>
      <c r="K68" s="954"/>
      <c r="L68" s="954"/>
      <c r="M68" s="954"/>
      <c r="N68" s="954"/>
      <c r="O68" s="954"/>
      <c r="P68" s="955"/>
      <c r="Q68" s="956">
        <v>8794</v>
      </c>
      <c r="R68" s="950"/>
      <c r="S68" s="950"/>
      <c r="T68" s="950"/>
      <c r="U68" s="950"/>
      <c r="V68" s="950">
        <v>8256</v>
      </c>
      <c r="W68" s="950"/>
      <c r="X68" s="950"/>
      <c r="Y68" s="950"/>
      <c r="Z68" s="950"/>
      <c r="AA68" s="950">
        <v>538</v>
      </c>
      <c r="AB68" s="950"/>
      <c r="AC68" s="950"/>
      <c r="AD68" s="950"/>
      <c r="AE68" s="950"/>
      <c r="AF68" s="950">
        <v>538</v>
      </c>
      <c r="AG68" s="950"/>
      <c r="AH68" s="950"/>
      <c r="AI68" s="950"/>
      <c r="AJ68" s="950"/>
      <c r="AK68" s="950">
        <v>1022</v>
      </c>
      <c r="AL68" s="950"/>
      <c r="AM68" s="950"/>
      <c r="AN68" s="950"/>
      <c r="AO68" s="950"/>
      <c r="AP68" s="950">
        <v>0</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576</v>
      </c>
      <c r="C69" s="958"/>
      <c r="D69" s="958"/>
      <c r="E69" s="958"/>
      <c r="F69" s="958"/>
      <c r="G69" s="958"/>
      <c r="H69" s="958"/>
      <c r="I69" s="958"/>
      <c r="J69" s="958"/>
      <c r="K69" s="958"/>
      <c r="L69" s="958"/>
      <c r="M69" s="958"/>
      <c r="N69" s="958"/>
      <c r="O69" s="958"/>
      <c r="P69" s="959"/>
      <c r="Q69" s="960">
        <v>49</v>
      </c>
      <c r="R69" s="915"/>
      <c r="S69" s="915"/>
      <c r="T69" s="915"/>
      <c r="U69" s="915"/>
      <c r="V69" s="915">
        <v>33</v>
      </c>
      <c r="W69" s="915"/>
      <c r="X69" s="915"/>
      <c r="Y69" s="915"/>
      <c r="Z69" s="915"/>
      <c r="AA69" s="915">
        <v>16</v>
      </c>
      <c r="AB69" s="915"/>
      <c r="AC69" s="915"/>
      <c r="AD69" s="915"/>
      <c r="AE69" s="915"/>
      <c r="AF69" s="915">
        <v>16</v>
      </c>
      <c r="AG69" s="915"/>
      <c r="AH69" s="915"/>
      <c r="AI69" s="915"/>
      <c r="AJ69" s="915"/>
      <c r="AK69" s="915">
        <v>0</v>
      </c>
      <c r="AL69" s="915"/>
      <c r="AM69" s="915"/>
      <c r="AN69" s="915"/>
      <c r="AO69" s="915"/>
      <c r="AP69" s="915">
        <v>0</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577</v>
      </c>
      <c r="C70" s="958"/>
      <c r="D70" s="958"/>
      <c r="E70" s="958"/>
      <c r="F70" s="958"/>
      <c r="G70" s="958"/>
      <c r="H70" s="958"/>
      <c r="I70" s="958"/>
      <c r="J70" s="958"/>
      <c r="K70" s="958"/>
      <c r="L70" s="958"/>
      <c r="M70" s="958"/>
      <c r="N70" s="958"/>
      <c r="O70" s="958"/>
      <c r="P70" s="959"/>
      <c r="Q70" s="960">
        <v>12</v>
      </c>
      <c r="R70" s="915"/>
      <c r="S70" s="915"/>
      <c r="T70" s="915"/>
      <c r="U70" s="915"/>
      <c r="V70" s="915">
        <v>9</v>
      </c>
      <c r="W70" s="915"/>
      <c r="X70" s="915"/>
      <c r="Y70" s="915"/>
      <c r="Z70" s="915"/>
      <c r="AA70" s="915">
        <v>3</v>
      </c>
      <c r="AB70" s="915"/>
      <c r="AC70" s="915"/>
      <c r="AD70" s="915"/>
      <c r="AE70" s="915"/>
      <c r="AF70" s="915">
        <v>3</v>
      </c>
      <c r="AG70" s="915"/>
      <c r="AH70" s="915"/>
      <c r="AI70" s="915"/>
      <c r="AJ70" s="915"/>
      <c r="AK70" s="915">
        <v>0</v>
      </c>
      <c r="AL70" s="915"/>
      <c r="AM70" s="915"/>
      <c r="AN70" s="915"/>
      <c r="AO70" s="915"/>
      <c r="AP70" s="915">
        <v>0</v>
      </c>
      <c r="AQ70" s="915"/>
      <c r="AR70" s="915"/>
      <c r="AS70" s="915"/>
      <c r="AT70" s="915"/>
      <c r="AU70" s="915">
        <v>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578</v>
      </c>
      <c r="C71" s="958"/>
      <c r="D71" s="958"/>
      <c r="E71" s="958"/>
      <c r="F71" s="958"/>
      <c r="G71" s="958"/>
      <c r="H71" s="958"/>
      <c r="I71" s="958"/>
      <c r="J71" s="958"/>
      <c r="K71" s="958"/>
      <c r="L71" s="958"/>
      <c r="M71" s="958"/>
      <c r="N71" s="958"/>
      <c r="O71" s="958"/>
      <c r="P71" s="959"/>
      <c r="Q71" s="960">
        <v>2</v>
      </c>
      <c r="R71" s="915"/>
      <c r="S71" s="915"/>
      <c r="T71" s="915"/>
      <c r="U71" s="915"/>
      <c r="V71" s="915">
        <v>1</v>
      </c>
      <c r="W71" s="915"/>
      <c r="X71" s="915"/>
      <c r="Y71" s="915"/>
      <c r="Z71" s="915"/>
      <c r="AA71" s="915">
        <v>1</v>
      </c>
      <c r="AB71" s="915"/>
      <c r="AC71" s="915"/>
      <c r="AD71" s="915"/>
      <c r="AE71" s="915"/>
      <c r="AF71" s="915">
        <v>1</v>
      </c>
      <c r="AG71" s="915"/>
      <c r="AH71" s="915"/>
      <c r="AI71" s="915"/>
      <c r="AJ71" s="915"/>
      <c r="AK71" s="915">
        <v>0</v>
      </c>
      <c r="AL71" s="915"/>
      <c r="AM71" s="915"/>
      <c r="AN71" s="915"/>
      <c r="AO71" s="915"/>
      <c r="AP71" s="915">
        <v>0</v>
      </c>
      <c r="AQ71" s="915"/>
      <c r="AR71" s="915"/>
      <c r="AS71" s="915"/>
      <c r="AT71" s="915"/>
      <c r="AU71" s="915">
        <v>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579</v>
      </c>
      <c r="C72" s="958"/>
      <c r="D72" s="958"/>
      <c r="E72" s="958"/>
      <c r="F72" s="958"/>
      <c r="G72" s="958"/>
      <c r="H72" s="958"/>
      <c r="I72" s="958"/>
      <c r="J72" s="958"/>
      <c r="K72" s="958"/>
      <c r="L72" s="958"/>
      <c r="M72" s="958"/>
      <c r="N72" s="958"/>
      <c r="O72" s="958"/>
      <c r="P72" s="959"/>
      <c r="Q72" s="960">
        <v>5</v>
      </c>
      <c r="R72" s="915"/>
      <c r="S72" s="915"/>
      <c r="T72" s="915"/>
      <c r="U72" s="915"/>
      <c r="V72" s="915">
        <v>3</v>
      </c>
      <c r="W72" s="915"/>
      <c r="X72" s="915"/>
      <c r="Y72" s="915"/>
      <c r="Z72" s="915"/>
      <c r="AA72" s="915">
        <v>3</v>
      </c>
      <c r="AB72" s="915"/>
      <c r="AC72" s="915"/>
      <c r="AD72" s="915"/>
      <c r="AE72" s="915"/>
      <c r="AF72" s="915">
        <v>3</v>
      </c>
      <c r="AG72" s="915"/>
      <c r="AH72" s="915"/>
      <c r="AI72" s="915"/>
      <c r="AJ72" s="915"/>
      <c r="AK72" s="915">
        <v>0</v>
      </c>
      <c r="AL72" s="915"/>
      <c r="AM72" s="915"/>
      <c r="AN72" s="915"/>
      <c r="AO72" s="915"/>
      <c r="AP72" s="915">
        <v>0</v>
      </c>
      <c r="AQ72" s="915"/>
      <c r="AR72" s="915"/>
      <c r="AS72" s="915"/>
      <c r="AT72" s="915"/>
      <c r="AU72" s="915">
        <v>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580</v>
      </c>
      <c r="C73" s="958"/>
      <c r="D73" s="958"/>
      <c r="E73" s="958"/>
      <c r="F73" s="958"/>
      <c r="G73" s="958"/>
      <c r="H73" s="958"/>
      <c r="I73" s="958"/>
      <c r="J73" s="958"/>
      <c r="K73" s="958"/>
      <c r="L73" s="958"/>
      <c r="M73" s="958"/>
      <c r="N73" s="958"/>
      <c r="O73" s="958"/>
      <c r="P73" s="959"/>
      <c r="Q73" s="960">
        <v>39</v>
      </c>
      <c r="R73" s="915"/>
      <c r="S73" s="915"/>
      <c r="T73" s="915"/>
      <c r="U73" s="915"/>
      <c r="V73" s="915">
        <v>38</v>
      </c>
      <c r="W73" s="915"/>
      <c r="X73" s="915"/>
      <c r="Y73" s="915"/>
      <c r="Z73" s="915"/>
      <c r="AA73" s="915">
        <v>1</v>
      </c>
      <c r="AB73" s="915"/>
      <c r="AC73" s="915"/>
      <c r="AD73" s="915"/>
      <c r="AE73" s="915"/>
      <c r="AF73" s="915">
        <v>1</v>
      </c>
      <c r="AG73" s="915"/>
      <c r="AH73" s="915"/>
      <c r="AI73" s="915"/>
      <c r="AJ73" s="915"/>
      <c r="AK73" s="915">
        <v>5</v>
      </c>
      <c r="AL73" s="915"/>
      <c r="AM73" s="915"/>
      <c r="AN73" s="915"/>
      <c r="AO73" s="915"/>
      <c r="AP73" s="915">
        <v>0</v>
      </c>
      <c r="AQ73" s="915"/>
      <c r="AR73" s="915"/>
      <c r="AS73" s="915"/>
      <c r="AT73" s="915"/>
      <c r="AU73" s="915">
        <v>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587</v>
      </c>
      <c r="C74" s="958"/>
      <c r="D74" s="958"/>
      <c r="E74" s="958"/>
      <c r="F74" s="958"/>
      <c r="G74" s="958"/>
      <c r="H74" s="958"/>
      <c r="I74" s="958"/>
      <c r="J74" s="958"/>
      <c r="K74" s="958"/>
      <c r="L74" s="958"/>
      <c r="M74" s="958"/>
      <c r="N74" s="958"/>
      <c r="O74" s="958"/>
      <c r="P74" s="959"/>
      <c r="Q74" s="960">
        <v>288</v>
      </c>
      <c r="R74" s="915"/>
      <c r="S74" s="915"/>
      <c r="T74" s="915"/>
      <c r="U74" s="915"/>
      <c r="V74" s="915">
        <v>280</v>
      </c>
      <c r="W74" s="915"/>
      <c r="X74" s="915"/>
      <c r="Y74" s="915"/>
      <c r="Z74" s="915"/>
      <c r="AA74" s="915">
        <v>8</v>
      </c>
      <c r="AB74" s="915"/>
      <c r="AC74" s="915"/>
      <c r="AD74" s="915"/>
      <c r="AE74" s="915"/>
      <c r="AF74" s="915">
        <v>8</v>
      </c>
      <c r="AG74" s="915"/>
      <c r="AH74" s="915"/>
      <c r="AI74" s="915"/>
      <c r="AJ74" s="915"/>
      <c r="AK74" s="915">
        <v>22</v>
      </c>
      <c r="AL74" s="915"/>
      <c r="AM74" s="915"/>
      <c r="AN74" s="915"/>
      <c r="AO74" s="915"/>
      <c r="AP74" s="915">
        <v>0</v>
      </c>
      <c r="AQ74" s="915"/>
      <c r="AR74" s="915"/>
      <c r="AS74" s="915"/>
      <c r="AT74" s="915"/>
      <c r="AU74" s="915">
        <v>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581</v>
      </c>
      <c r="C75" s="958"/>
      <c r="D75" s="958"/>
      <c r="E75" s="958"/>
      <c r="F75" s="958"/>
      <c r="G75" s="958"/>
      <c r="H75" s="958"/>
      <c r="I75" s="958"/>
      <c r="J75" s="958"/>
      <c r="K75" s="958"/>
      <c r="L75" s="958"/>
      <c r="M75" s="958"/>
      <c r="N75" s="958"/>
      <c r="O75" s="958"/>
      <c r="P75" s="959"/>
      <c r="Q75" s="963">
        <v>234570</v>
      </c>
      <c r="R75" s="964"/>
      <c r="S75" s="964"/>
      <c r="T75" s="964"/>
      <c r="U75" s="914"/>
      <c r="V75" s="965">
        <v>230186</v>
      </c>
      <c r="W75" s="964"/>
      <c r="X75" s="964"/>
      <c r="Y75" s="964"/>
      <c r="Z75" s="914"/>
      <c r="AA75" s="965">
        <v>4384</v>
      </c>
      <c r="AB75" s="964"/>
      <c r="AC75" s="964"/>
      <c r="AD75" s="964"/>
      <c r="AE75" s="914"/>
      <c r="AF75" s="965">
        <v>4384</v>
      </c>
      <c r="AG75" s="964"/>
      <c r="AH75" s="964"/>
      <c r="AI75" s="964"/>
      <c r="AJ75" s="914"/>
      <c r="AK75" s="965">
        <v>38</v>
      </c>
      <c r="AL75" s="964"/>
      <c r="AM75" s="964"/>
      <c r="AN75" s="964"/>
      <c r="AO75" s="914"/>
      <c r="AP75" s="965">
        <v>0</v>
      </c>
      <c r="AQ75" s="964"/>
      <c r="AR75" s="964"/>
      <c r="AS75" s="964"/>
      <c r="AT75" s="914"/>
      <c r="AU75" s="965">
        <v>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390</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4954</v>
      </c>
      <c r="AG88" s="926"/>
      <c r="AH88" s="926"/>
      <c r="AI88" s="926"/>
      <c r="AJ88" s="926"/>
      <c r="AK88" s="923"/>
      <c r="AL88" s="923"/>
      <c r="AM88" s="923"/>
      <c r="AN88" s="923"/>
      <c r="AO88" s="923"/>
      <c r="AP88" s="926">
        <v>0</v>
      </c>
      <c r="AQ88" s="926"/>
      <c r="AR88" s="926"/>
      <c r="AS88" s="926"/>
      <c r="AT88" s="926"/>
      <c r="AU88" s="926">
        <v>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0</v>
      </c>
      <c r="CS102" s="934"/>
      <c r="CT102" s="934"/>
      <c r="CU102" s="934"/>
      <c r="CV102" s="977"/>
      <c r="CW102" s="976">
        <v>0</v>
      </c>
      <c r="CX102" s="934"/>
      <c r="CY102" s="934"/>
      <c r="CZ102" s="934"/>
      <c r="DA102" s="977"/>
      <c r="DB102" s="976">
        <v>167</v>
      </c>
      <c r="DC102" s="934"/>
      <c r="DD102" s="934"/>
      <c r="DE102" s="934"/>
      <c r="DF102" s="977"/>
      <c r="DG102" s="976">
        <v>0</v>
      </c>
      <c r="DH102" s="934"/>
      <c r="DI102" s="934"/>
      <c r="DJ102" s="934"/>
      <c r="DK102" s="977"/>
      <c r="DL102" s="976">
        <v>140</v>
      </c>
      <c r="DM102" s="934"/>
      <c r="DN102" s="934"/>
      <c r="DO102" s="934"/>
      <c r="DP102" s="977"/>
      <c r="DQ102" s="976">
        <v>14</v>
      </c>
      <c r="DR102" s="934"/>
      <c r="DS102" s="934"/>
      <c r="DT102" s="934"/>
      <c r="DU102" s="977"/>
      <c r="DV102" s="1000">
        <v>0</v>
      </c>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308</v>
      </c>
      <c r="AG109" s="979"/>
      <c r="AH109" s="979"/>
      <c r="AI109" s="979"/>
      <c r="AJ109" s="980"/>
      <c r="AK109" s="978" t="s">
        <v>307</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308</v>
      </c>
      <c r="BW109" s="979"/>
      <c r="BX109" s="979"/>
      <c r="BY109" s="979"/>
      <c r="BZ109" s="980"/>
      <c r="CA109" s="978" t="s">
        <v>307</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308</v>
      </c>
      <c r="DM109" s="979"/>
      <c r="DN109" s="979"/>
      <c r="DO109" s="979"/>
      <c r="DP109" s="980"/>
      <c r="DQ109" s="978" t="s">
        <v>307</v>
      </c>
      <c r="DR109" s="979"/>
      <c r="DS109" s="979"/>
      <c r="DT109" s="979"/>
      <c r="DU109" s="980"/>
      <c r="DV109" s="978" t="s">
        <v>431</v>
      </c>
      <c r="DW109" s="979"/>
      <c r="DX109" s="979"/>
      <c r="DY109" s="979"/>
      <c r="DZ109" s="981"/>
    </row>
    <row r="110" spans="1:131" s="247" customFormat="1" ht="26.25" customHeight="1">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2219975</v>
      </c>
      <c r="AB110" s="986"/>
      <c r="AC110" s="986"/>
      <c r="AD110" s="986"/>
      <c r="AE110" s="987"/>
      <c r="AF110" s="988">
        <v>2031872</v>
      </c>
      <c r="AG110" s="986"/>
      <c r="AH110" s="986"/>
      <c r="AI110" s="986"/>
      <c r="AJ110" s="987"/>
      <c r="AK110" s="988">
        <v>2004663</v>
      </c>
      <c r="AL110" s="986"/>
      <c r="AM110" s="986"/>
      <c r="AN110" s="986"/>
      <c r="AO110" s="987"/>
      <c r="AP110" s="989">
        <v>21.2</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20048992</v>
      </c>
      <c r="BR110" s="1021"/>
      <c r="BS110" s="1021"/>
      <c r="BT110" s="1021"/>
      <c r="BU110" s="1021"/>
      <c r="BV110" s="1021">
        <v>19946702</v>
      </c>
      <c r="BW110" s="1021"/>
      <c r="BX110" s="1021"/>
      <c r="BY110" s="1021"/>
      <c r="BZ110" s="1021"/>
      <c r="CA110" s="1021">
        <v>20291616</v>
      </c>
      <c r="CB110" s="1021"/>
      <c r="CC110" s="1021"/>
      <c r="CD110" s="1021"/>
      <c r="CE110" s="1021"/>
      <c r="CF110" s="1035">
        <v>214.4</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129</v>
      </c>
      <c r="DM110" s="1021"/>
      <c r="DN110" s="1021"/>
      <c r="DO110" s="1021"/>
      <c r="DP110" s="1021"/>
      <c r="DQ110" s="1021" t="s">
        <v>437</v>
      </c>
      <c r="DR110" s="1021"/>
      <c r="DS110" s="1021"/>
      <c r="DT110" s="1021"/>
      <c r="DU110" s="1021"/>
      <c r="DV110" s="1022" t="s">
        <v>129</v>
      </c>
      <c r="DW110" s="1022"/>
      <c r="DX110" s="1022"/>
      <c r="DY110" s="1022"/>
      <c r="DZ110" s="1023"/>
    </row>
    <row r="111" spans="1:131" s="247" customFormat="1" ht="26.25" customHeight="1">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437</v>
      </c>
      <c r="AG111" s="1028"/>
      <c r="AH111" s="1028"/>
      <c r="AI111" s="1028"/>
      <c r="AJ111" s="1029"/>
      <c r="AK111" s="1030" t="s">
        <v>439</v>
      </c>
      <c r="AL111" s="1028"/>
      <c r="AM111" s="1028"/>
      <c r="AN111" s="1028"/>
      <c r="AO111" s="1029"/>
      <c r="AP111" s="1031" t="s">
        <v>129</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10608</v>
      </c>
      <c r="BR111" s="1014"/>
      <c r="BS111" s="1014"/>
      <c r="BT111" s="1014"/>
      <c r="BU111" s="1014"/>
      <c r="BV111" s="1014">
        <v>5304</v>
      </c>
      <c r="BW111" s="1014"/>
      <c r="BX111" s="1014"/>
      <c r="BY111" s="1014"/>
      <c r="BZ111" s="1014"/>
      <c r="CA111" s="1014" t="s">
        <v>437</v>
      </c>
      <c r="CB111" s="1014"/>
      <c r="CC111" s="1014"/>
      <c r="CD111" s="1014"/>
      <c r="CE111" s="1014"/>
      <c r="CF111" s="1008" t="s">
        <v>129</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442</v>
      </c>
      <c r="DM111" s="1014"/>
      <c r="DN111" s="1014"/>
      <c r="DO111" s="1014"/>
      <c r="DP111" s="1014"/>
      <c r="DQ111" s="1014" t="s">
        <v>437</v>
      </c>
      <c r="DR111" s="1014"/>
      <c r="DS111" s="1014"/>
      <c r="DT111" s="1014"/>
      <c r="DU111" s="1014"/>
      <c r="DV111" s="1015" t="s">
        <v>437</v>
      </c>
      <c r="DW111" s="1015"/>
      <c r="DX111" s="1015"/>
      <c r="DY111" s="1015"/>
      <c r="DZ111" s="1016"/>
    </row>
    <row r="112" spans="1:131" s="247" customFormat="1" ht="26.25" customHeight="1">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442</v>
      </c>
      <c r="AG112" s="1053"/>
      <c r="AH112" s="1053"/>
      <c r="AI112" s="1053"/>
      <c r="AJ112" s="1054"/>
      <c r="AK112" s="1055" t="s">
        <v>129</v>
      </c>
      <c r="AL112" s="1053"/>
      <c r="AM112" s="1053"/>
      <c r="AN112" s="1053"/>
      <c r="AO112" s="1054"/>
      <c r="AP112" s="1056" t="s">
        <v>442</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6653665</v>
      </c>
      <c r="BR112" s="1014"/>
      <c r="BS112" s="1014"/>
      <c r="BT112" s="1014"/>
      <c r="BU112" s="1014"/>
      <c r="BV112" s="1014">
        <v>6927685</v>
      </c>
      <c r="BW112" s="1014"/>
      <c r="BX112" s="1014"/>
      <c r="BY112" s="1014"/>
      <c r="BZ112" s="1014"/>
      <c r="CA112" s="1014">
        <v>7792639</v>
      </c>
      <c r="CB112" s="1014"/>
      <c r="CC112" s="1014"/>
      <c r="CD112" s="1014"/>
      <c r="CE112" s="1014"/>
      <c r="CF112" s="1008">
        <v>82.3</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437</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706765</v>
      </c>
      <c r="AB113" s="1028"/>
      <c r="AC113" s="1028"/>
      <c r="AD113" s="1028"/>
      <c r="AE113" s="1029"/>
      <c r="AF113" s="1030">
        <v>719702</v>
      </c>
      <c r="AG113" s="1028"/>
      <c r="AH113" s="1028"/>
      <c r="AI113" s="1028"/>
      <c r="AJ113" s="1029"/>
      <c r="AK113" s="1030">
        <v>723332</v>
      </c>
      <c r="AL113" s="1028"/>
      <c r="AM113" s="1028"/>
      <c r="AN113" s="1028"/>
      <c r="AO113" s="1029"/>
      <c r="AP113" s="1031">
        <v>7.6</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t="s">
        <v>442</v>
      </c>
      <c r="BR113" s="1014"/>
      <c r="BS113" s="1014"/>
      <c r="BT113" s="1014"/>
      <c r="BU113" s="1014"/>
      <c r="BV113" s="1014" t="s">
        <v>129</v>
      </c>
      <c r="BW113" s="1014"/>
      <c r="BX113" s="1014"/>
      <c r="BY113" s="1014"/>
      <c r="BZ113" s="1014"/>
      <c r="CA113" s="1014" t="s">
        <v>129</v>
      </c>
      <c r="CB113" s="1014"/>
      <c r="CC113" s="1014"/>
      <c r="CD113" s="1014"/>
      <c r="CE113" s="1014"/>
      <c r="CF113" s="1008" t="s">
        <v>129</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437</v>
      </c>
      <c r="DH113" s="1053"/>
      <c r="DI113" s="1053"/>
      <c r="DJ113" s="1053"/>
      <c r="DK113" s="1054"/>
      <c r="DL113" s="1055" t="s">
        <v>442</v>
      </c>
      <c r="DM113" s="1053"/>
      <c r="DN113" s="1053"/>
      <c r="DO113" s="1053"/>
      <c r="DP113" s="1054"/>
      <c r="DQ113" s="1055" t="s">
        <v>442</v>
      </c>
      <c r="DR113" s="1053"/>
      <c r="DS113" s="1053"/>
      <c r="DT113" s="1053"/>
      <c r="DU113" s="1054"/>
      <c r="DV113" s="1056" t="s">
        <v>442</v>
      </c>
      <c r="DW113" s="1057"/>
      <c r="DX113" s="1057"/>
      <c r="DY113" s="1057"/>
      <c r="DZ113" s="1058"/>
    </row>
    <row r="114" spans="1:130" s="247" customFormat="1" ht="26.25" customHeight="1">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437</v>
      </c>
      <c r="AB114" s="1053"/>
      <c r="AC114" s="1053"/>
      <c r="AD114" s="1053"/>
      <c r="AE114" s="1054"/>
      <c r="AF114" s="1055" t="s">
        <v>442</v>
      </c>
      <c r="AG114" s="1053"/>
      <c r="AH114" s="1053"/>
      <c r="AI114" s="1053"/>
      <c r="AJ114" s="1054"/>
      <c r="AK114" s="1055" t="s">
        <v>442</v>
      </c>
      <c r="AL114" s="1053"/>
      <c r="AM114" s="1053"/>
      <c r="AN114" s="1053"/>
      <c r="AO114" s="1054"/>
      <c r="AP114" s="1056" t="s">
        <v>129</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3522238</v>
      </c>
      <c r="BR114" s="1014"/>
      <c r="BS114" s="1014"/>
      <c r="BT114" s="1014"/>
      <c r="BU114" s="1014"/>
      <c r="BV114" s="1014">
        <v>3433877</v>
      </c>
      <c r="BW114" s="1014"/>
      <c r="BX114" s="1014"/>
      <c r="BY114" s="1014"/>
      <c r="BZ114" s="1014"/>
      <c r="CA114" s="1014">
        <v>3484862</v>
      </c>
      <c r="CB114" s="1014"/>
      <c r="CC114" s="1014"/>
      <c r="CD114" s="1014"/>
      <c r="CE114" s="1014"/>
      <c r="CF114" s="1008">
        <v>36.799999999999997</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442</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341</v>
      </c>
      <c r="AB115" s="1028"/>
      <c r="AC115" s="1028"/>
      <c r="AD115" s="1028"/>
      <c r="AE115" s="1029"/>
      <c r="AF115" s="1030">
        <v>148</v>
      </c>
      <c r="AG115" s="1028"/>
      <c r="AH115" s="1028"/>
      <c r="AI115" s="1028"/>
      <c r="AJ115" s="1029"/>
      <c r="AK115" s="1030">
        <v>93</v>
      </c>
      <c r="AL115" s="1028"/>
      <c r="AM115" s="1028"/>
      <c r="AN115" s="1028"/>
      <c r="AO115" s="1029"/>
      <c r="AP115" s="1031">
        <v>0</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v>16349</v>
      </c>
      <c r="BR115" s="1014"/>
      <c r="BS115" s="1014"/>
      <c r="BT115" s="1014"/>
      <c r="BU115" s="1014"/>
      <c r="BV115" s="1014">
        <v>15135</v>
      </c>
      <c r="BW115" s="1014"/>
      <c r="BX115" s="1014"/>
      <c r="BY115" s="1014"/>
      <c r="BZ115" s="1014"/>
      <c r="CA115" s="1014">
        <v>14022</v>
      </c>
      <c r="CB115" s="1014"/>
      <c r="CC115" s="1014"/>
      <c r="CD115" s="1014"/>
      <c r="CE115" s="1014"/>
      <c r="CF115" s="1008">
        <v>0.1</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437</v>
      </c>
      <c r="DH115" s="1053"/>
      <c r="DI115" s="1053"/>
      <c r="DJ115" s="1053"/>
      <c r="DK115" s="1054"/>
      <c r="DL115" s="1055" t="s">
        <v>439</v>
      </c>
      <c r="DM115" s="1053"/>
      <c r="DN115" s="1053"/>
      <c r="DO115" s="1053"/>
      <c r="DP115" s="1054"/>
      <c r="DQ115" s="1055" t="s">
        <v>442</v>
      </c>
      <c r="DR115" s="1053"/>
      <c r="DS115" s="1053"/>
      <c r="DT115" s="1053"/>
      <c r="DU115" s="1054"/>
      <c r="DV115" s="1056" t="s">
        <v>129</v>
      </c>
      <c r="DW115" s="1057"/>
      <c r="DX115" s="1057"/>
      <c r="DY115" s="1057"/>
      <c r="DZ115" s="1058"/>
    </row>
    <row r="116" spans="1:130" s="247" customFormat="1" ht="26.25" customHeight="1">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43</v>
      </c>
      <c r="AB116" s="1053"/>
      <c r="AC116" s="1053"/>
      <c r="AD116" s="1053"/>
      <c r="AE116" s="1054"/>
      <c r="AF116" s="1055">
        <v>56</v>
      </c>
      <c r="AG116" s="1053"/>
      <c r="AH116" s="1053"/>
      <c r="AI116" s="1053"/>
      <c r="AJ116" s="1054"/>
      <c r="AK116" s="1055">
        <v>107</v>
      </c>
      <c r="AL116" s="1053"/>
      <c r="AM116" s="1053"/>
      <c r="AN116" s="1053"/>
      <c r="AO116" s="1054"/>
      <c r="AP116" s="1056">
        <v>0</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129</v>
      </c>
      <c r="BW116" s="1014"/>
      <c r="BX116" s="1014"/>
      <c r="BY116" s="1014"/>
      <c r="BZ116" s="1014"/>
      <c r="CA116" s="1014" t="s">
        <v>129</v>
      </c>
      <c r="CB116" s="1014"/>
      <c r="CC116" s="1014"/>
      <c r="CD116" s="1014"/>
      <c r="CE116" s="1014"/>
      <c r="CF116" s="1008" t="s">
        <v>437</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439</v>
      </c>
      <c r="DR116" s="1053"/>
      <c r="DS116" s="1053"/>
      <c r="DT116" s="1053"/>
      <c r="DU116" s="1054"/>
      <c r="DV116" s="1056" t="s">
        <v>439</v>
      </c>
      <c r="DW116" s="1057"/>
      <c r="DX116" s="1057"/>
      <c r="DY116" s="1057"/>
      <c r="DZ116" s="1058"/>
    </row>
    <row r="117" spans="1:130" s="247" customFormat="1" ht="26.25" customHeight="1">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2927124</v>
      </c>
      <c r="AB117" s="1071"/>
      <c r="AC117" s="1071"/>
      <c r="AD117" s="1071"/>
      <c r="AE117" s="1072"/>
      <c r="AF117" s="1073">
        <v>2751778</v>
      </c>
      <c r="AG117" s="1071"/>
      <c r="AH117" s="1071"/>
      <c r="AI117" s="1071"/>
      <c r="AJ117" s="1072"/>
      <c r="AK117" s="1073">
        <v>2728195</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308</v>
      </c>
      <c r="AG118" s="979"/>
      <c r="AH118" s="979"/>
      <c r="AI118" s="979"/>
      <c r="AJ118" s="980"/>
      <c r="AK118" s="978" t="s">
        <v>307</v>
      </c>
      <c r="AL118" s="979"/>
      <c r="AM118" s="979"/>
      <c r="AN118" s="979"/>
      <c r="AO118" s="980"/>
      <c r="AP118" s="1065" t="s">
        <v>431</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437</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464</v>
      </c>
      <c r="BP119" s="1100"/>
      <c r="BQ119" s="1091">
        <v>30251852</v>
      </c>
      <c r="BR119" s="1092"/>
      <c r="BS119" s="1092"/>
      <c r="BT119" s="1092"/>
      <c r="BU119" s="1092"/>
      <c r="BV119" s="1092">
        <v>30328703</v>
      </c>
      <c r="BW119" s="1092"/>
      <c r="BX119" s="1092"/>
      <c r="BY119" s="1092"/>
      <c r="BZ119" s="1092"/>
      <c r="CA119" s="1092">
        <v>31583139</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10608</v>
      </c>
      <c r="DH119" s="1078"/>
      <c r="DI119" s="1078"/>
      <c r="DJ119" s="1078"/>
      <c r="DK119" s="1079"/>
      <c r="DL119" s="1077">
        <v>5304</v>
      </c>
      <c r="DM119" s="1078"/>
      <c r="DN119" s="1078"/>
      <c r="DO119" s="1078"/>
      <c r="DP119" s="1079"/>
      <c r="DQ119" s="1077" t="s">
        <v>129</v>
      </c>
      <c r="DR119" s="1078"/>
      <c r="DS119" s="1078"/>
      <c r="DT119" s="1078"/>
      <c r="DU119" s="1079"/>
      <c r="DV119" s="1080" t="s">
        <v>129</v>
      </c>
      <c r="DW119" s="1081"/>
      <c r="DX119" s="1081"/>
      <c r="DY119" s="1081"/>
      <c r="DZ119" s="1082"/>
    </row>
    <row r="120" spans="1:130" s="247" customFormat="1" ht="26.25" customHeight="1">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13474751</v>
      </c>
      <c r="BR120" s="1021"/>
      <c r="BS120" s="1021"/>
      <c r="BT120" s="1021"/>
      <c r="BU120" s="1021"/>
      <c r="BV120" s="1021">
        <v>13713551</v>
      </c>
      <c r="BW120" s="1021"/>
      <c r="BX120" s="1021"/>
      <c r="BY120" s="1021"/>
      <c r="BZ120" s="1021"/>
      <c r="CA120" s="1021">
        <v>13454358</v>
      </c>
      <c r="CB120" s="1021"/>
      <c r="CC120" s="1021"/>
      <c r="CD120" s="1021"/>
      <c r="CE120" s="1021"/>
      <c r="CF120" s="1035">
        <v>142.19999999999999</v>
      </c>
      <c r="CG120" s="1036"/>
      <c r="CH120" s="1036"/>
      <c r="CI120" s="1036"/>
      <c r="CJ120" s="1036"/>
      <c r="CK120" s="1101" t="s">
        <v>468</v>
      </c>
      <c r="CL120" s="1102"/>
      <c r="CM120" s="1102"/>
      <c r="CN120" s="1102"/>
      <c r="CO120" s="1103"/>
      <c r="CP120" s="1109" t="s">
        <v>410</v>
      </c>
      <c r="CQ120" s="1110"/>
      <c r="CR120" s="1110"/>
      <c r="CS120" s="1110"/>
      <c r="CT120" s="1110"/>
      <c r="CU120" s="1110"/>
      <c r="CV120" s="1110"/>
      <c r="CW120" s="1110"/>
      <c r="CX120" s="1110"/>
      <c r="CY120" s="1110"/>
      <c r="CZ120" s="1110"/>
      <c r="DA120" s="1110"/>
      <c r="DB120" s="1110"/>
      <c r="DC120" s="1110"/>
      <c r="DD120" s="1110"/>
      <c r="DE120" s="1110"/>
      <c r="DF120" s="1111"/>
      <c r="DG120" s="1020">
        <v>6117427</v>
      </c>
      <c r="DH120" s="1021"/>
      <c r="DI120" s="1021"/>
      <c r="DJ120" s="1021"/>
      <c r="DK120" s="1021"/>
      <c r="DL120" s="1021">
        <v>5770661</v>
      </c>
      <c r="DM120" s="1021"/>
      <c r="DN120" s="1021"/>
      <c r="DO120" s="1021"/>
      <c r="DP120" s="1021"/>
      <c r="DQ120" s="1021">
        <v>5311560</v>
      </c>
      <c r="DR120" s="1021"/>
      <c r="DS120" s="1021"/>
      <c r="DT120" s="1021"/>
      <c r="DU120" s="1021"/>
      <c r="DV120" s="1022">
        <v>56.1</v>
      </c>
      <c r="DW120" s="1022"/>
      <c r="DX120" s="1022"/>
      <c r="DY120" s="1022"/>
      <c r="DZ120" s="1023"/>
    </row>
    <row r="121" spans="1:130" s="247" customFormat="1" ht="26.25" customHeight="1">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939443</v>
      </c>
      <c r="BR121" s="1014"/>
      <c r="BS121" s="1014"/>
      <c r="BT121" s="1014"/>
      <c r="BU121" s="1014"/>
      <c r="BV121" s="1014">
        <v>894017</v>
      </c>
      <c r="BW121" s="1014"/>
      <c r="BX121" s="1014"/>
      <c r="BY121" s="1014"/>
      <c r="BZ121" s="1014"/>
      <c r="CA121" s="1014">
        <v>882241</v>
      </c>
      <c r="CB121" s="1014"/>
      <c r="CC121" s="1014"/>
      <c r="CD121" s="1014"/>
      <c r="CE121" s="1014"/>
      <c r="CF121" s="1008">
        <v>9.3000000000000007</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v>1394025</v>
      </c>
      <c r="DH121" s="1014"/>
      <c r="DI121" s="1014"/>
      <c r="DJ121" s="1014"/>
      <c r="DK121" s="1014"/>
      <c r="DL121" s="1014">
        <v>495556</v>
      </c>
      <c r="DM121" s="1014"/>
      <c r="DN121" s="1014"/>
      <c r="DO121" s="1014"/>
      <c r="DP121" s="1014"/>
      <c r="DQ121" s="1014">
        <v>1293524</v>
      </c>
      <c r="DR121" s="1014"/>
      <c r="DS121" s="1014"/>
      <c r="DT121" s="1014"/>
      <c r="DU121" s="1014"/>
      <c r="DV121" s="1015">
        <v>13.7</v>
      </c>
      <c r="DW121" s="1015"/>
      <c r="DX121" s="1015"/>
      <c r="DY121" s="1015"/>
      <c r="DZ121" s="1016"/>
    </row>
    <row r="122" spans="1:130" s="247" customFormat="1" ht="26.25" customHeight="1">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25677605</v>
      </c>
      <c r="BR122" s="1092"/>
      <c r="BS122" s="1092"/>
      <c r="BT122" s="1092"/>
      <c r="BU122" s="1092"/>
      <c r="BV122" s="1092">
        <v>25052093</v>
      </c>
      <c r="BW122" s="1092"/>
      <c r="BX122" s="1092"/>
      <c r="BY122" s="1092"/>
      <c r="BZ122" s="1092"/>
      <c r="CA122" s="1092">
        <v>24724370</v>
      </c>
      <c r="CB122" s="1092"/>
      <c r="CC122" s="1092"/>
      <c r="CD122" s="1092"/>
      <c r="CE122" s="1092"/>
      <c r="CF122" s="1112">
        <v>261.3</v>
      </c>
      <c r="CG122" s="1113"/>
      <c r="CH122" s="1113"/>
      <c r="CI122" s="1113"/>
      <c r="CJ122" s="1113"/>
      <c r="CK122" s="1104"/>
      <c r="CL122" s="1105"/>
      <c r="CM122" s="1105"/>
      <c r="CN122" s="1105"/>
      <c r="CO122" s="1106"/>
      <c r="CP122" s="1114" t="s">
        <v>413</v>
      </c>
      <c r="CQ122" s="1115"/>
      <c r="CR122" s="1115"/>
      <c r="CS122" s="1115"/>
      <c r="CT122" s="1115"/>
      <c r="CU122" s="1115"/>
      <c r="CV122" s="1115"/>
      <c r="CW122" s="1115"/>
      <c r="CX122" s="1115"/>
      <c r="CY122" s="1115"/>
      <c r="CZ122" s="1115"/>
      <c r="DA122" s="1115"/>
      <c r="DB122" s="1115"/>
      <c r="DC122" s="1115"/>
      <c r="DD122" s="1115"/>
      <c r="DE122" s="1115"/>
      <c r="DF122" s="1116"/>
      <c r="DG122" s="1013">
        <v>308264</v>
      </c>
      <c r="DH122" s="1014"/>
      <c r="DI122" s="1014"/>
      <c r="DJ122" s="1014"/>
      <c r="DK122" s="1014"/>
      <c r="DL122" s="1014">
        <v>624811</v>
      </c>
      <c r="DM122" s="1014"/>
      <c r="DN122" s="1014"/>
      <c r="DO122" s="1014"/>
      <c r="DP122" s="1014"/>
      <c r="DQ122" s="1014">
        <v>1128397</v>
      </c>
      <c r="DR122" s="1014"/>
      <c r="DS122" s="1014"/>
      <c r="DT122" s="1014"/>
      <c r="DU122" s="1014"/>
      <c r="DV122" s="1015">
        <v>11.9</v>
      </c>
      <c r="DW122" s="1015"/>
      <c r="DX122" s="1015"/>
      <c r="DY122" s="1015"/>
      <c r="DZ122" s="1016"/>
    </row>
    <row r="123" spans="1:130" s="247" customFormat="1" ht="26.25" customHeight="1">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472</v>
      </c>
      <c r="BP123" s="1100"/>
      <c r="BQ123" s="1159">
        <v>40091799</v>
      </c>
      <c r="BR123" s="1160"/>
      <c r="BS123" s="1160"/>
      <c r="BT123" s="1160"/>
      <c r="BU123" s="1160"/>
      <c r="BV123" s="1160">
        <v>39659661</v>
      </c>
      <c r="BW123" s="1160"/>
      <c r="BX123" s="1160"/>
      <c r="BY123" s="1160"/>
      <c r="BZ123" s="1160"/>
      <c r="CA123" s="1160">
        <v>39060969</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v>23811</v>
      </c>
      <c r="DH123" s="1053"/>
      <c r="DI123" s="1053"/>
      <c r="DJ123" s="1053"/>
      <c r="DK123" s="1054"/>
      <c r="DL123" s="1055">
        <v>31863</v>
      </c>
      <c r="DM123" s="1053"/>
      <c r="DN123" s="1053"/>
      <c r="DO123" s="1053"/>
      <c r="DP123" s="1054"/>
      <c r="DQ123" s="1055">
        <v>54736</v>
      </c>
      <c r="DR123" s="1053"/>
      <c r="DS123" s="1053"/>
      <c r="DT123" s="1053"/>
      <c r="DU123" s="1054"/>
      <c r="DV123" s="1056">
        <v>0.6</v>
      </c>
      <c r="DW123" s="1057"/>
      <c r="DX123" s="1057"/>
      <c r="DY123" s="1057"/>
      <c r="DZ123" s="1058"/>
    </row>
    <row r="124" spans="1:130" s="247" customFormat="1" ht="26.25" customHeight="1" thickBot="1">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129</v>
      </c>
      <c r="BW124" s="1122"/>
      <c r="BX124" s="1122"/>
      <c r="BY124" s="1122"/>
      <c r="BZ124" s="1122"/>
      <c r="CA124" s="1122" t="s">
        <v>129</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v>5435</v>
      </c>
      <c r="DH124" s="1078"/>
      <c r="DI124" s="1078"/>
      <c r="DJ124" s="1078"/>
      <c r="DK124" s="1079"/>
      <c r="DL124" s="1077">
        <v>4794</v>
      </c>
      <c r="DM124" s="1078"/>
      <c r="DN124" s="1078"/>
      <c r="DO124" s="1078"/>
      <c r="DP124" s="1079"/>
      <c r="DQ124" s="1077">
        <v>4422</v>
      </c>
      <c r="DR124" s="1078"/>
      <c r="DS124" s="1078"/>
      <c r="DT124" s="1078"/>
      <c r="DU124" s="1079"/>
      <c r="DV124" s="1080">
        <v>0</v>
      </c>
      <c r="DW124" s="1081"/>
      <c r="DX124" s="1081"/>
      <c r="DY124" s="1081"/>
      <c r="DZ124" s="1082"/>
    </row>
    <row r="125" spans="1:130" s="247" customFormat="1" ht="26.25" customHeight="1">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437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341</v>
      </c>
      <c r="AB127" s="1053"/>
      <c r="AC127" s="1053"/>
      <c r="AD127" s="1053"/>
      <c r="AE127" s="1054"/>
      <c r="AF127" s="1055">
        <v>148</v>
      </c>
      <c r="AG127" s="1053"/>
      <c r="AH127" s="1053"/>
      <c r="AI127" s="1053"/>
      <c r="AJ127" s="1054"/>
      <c r="AK127" s="1055">
        <v>93</v>
      </c>
      <c r="AL127" s="1053"/>
      <c r="AM127" s="1053"/>
      <c r="AN127" s="1053"/>
      <c r="AO127" s="1054"/>
      <c r="AP127" s="1056">
        <v>0</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86712</v>
      </c>
      <c r="AB128" s="1142"/>
      <c r="AC128" s="1142"/>
      <c r="AD128" s="1142"/>
      <c r="AE128" s="1143"/>
      <c r="AF128" s="1144">
        <v>91538</v>
      </c>
      <c r="AG128" s="1142"/>
      <c r="AH128" s="1142"/>
      <c r="AI128" s="1142"/>
      <c r="AJ128" s="1143"/>
      <c r="AK128" s="1144">
        <v>98691</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129</v>
      </c>
      <c r="BG128" s="1149"/>
      <c r="BH128" s="1149"/>
      <c r="BI128" s="1149"/>
      <c r="BJ128" s="1149"/>
      <c r="BK128" s="1149"/>
      <c r="BL128" s="1150"/>
      <c r="BM128" s="1148">
        <v>13.01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v>16349</v>
      </c>
      <c r="DH128" s="1134"/>
      <c r="DI128" s="1134"/>
      <c r="DJ128" s="1134"/>
      <c r="DK128" s="1134"/>
      <c r="DL128" s="1134">
        <v>15135</v>
      </c>
      <c r="DM128" s="1134"/>
      <c r="DN128" s="1134"/>
      <c r="DO128" s="1134"/>
      <c r="DP128" s="1134"/>
      <c r="DQ128" s="1134">
        <v>14022</v>
      </c>
      <c r="DR128" s="1134"/>
      <c r="DS128" s="1134"/>
      <c r="DT128" s="1134"/>
      <c r="DU128" s="1134"/>
      <c r="DV128" s="1135">
        <v>0.1</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12723209</v>
      </c>
      <c r="AB129" s="1053"/>
      <c r="AC129" s="1053"/>
      <c r="AD129" s="1053"/>
      <c r="AE129" s="1054"/>
      <c r="AF129" s="1055">
        <v>12438608</v>
      </c>
      <c r="AG129" s="1053"/>
      <c r="AH129" s="1053"/>
      <c r="AI129" s="1053"/>
      <c r="AJ129" s="1054"/>
      <c r="AK129" s="1055">
        <v>12373770</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129</v>
      </c>
      <c r="BG129" s="1163"/>
      <c r="BH129" s="1163"/>
      <c r="BI129" s="1163"/>
      <c r="BJ129" s="1163"/>
      <c r="BK129" s="1163"/>
      <c r="BL129" s="1164"/>
      <c r="BM129" s="1162">
        <v>18.010000000000002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2925557</v>
      </c>
      <c r="AB130" s="1053"/>
      <c r="AC130" s="1053"/>
      <c r="AD130" s="1053"/>
      <c r="AE130" s="1054"/>
      <c r="AF130" s="1055">
        <v>2921844</v>
      </c>
      <c r="AG130" s="1053"/>
      <c r="AH130" s="1053"/>
      <c r="AI130" s="1053"/>
      <c r="AJ130" s="1054"/>
      <c r="AK130" s="1055">
        <v>2910080</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-2.1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9797652</v>
      </c>
      <c r="AB131" s="1078"/>
      <c r="AC131" s="1078"/>
      <c r="AD131" s="1078"/>
      <c r="AE131" s="1079"/>
      <c r="AF131" s="1077">
        <v>9516764</v>
      </c>
      <c r="AG131" s="1078"/>
      <c r="AH131" s="1078"/>
      <c r="AI131" s="1078"/>
      <c r="AJ131" s="1079"/>
      <c r="AK131" s="1077">
        <v>9463690</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t="s">
        <v>129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-0.86903474400000003</v>
      </c>
      <c r="AB132" s="1194"/>
      <c r="AC132" s="1194"/>
      <c r="AD132" s="1194"/>
      <c r="AE132" s="1195"/>
      <c r="AF132" s="1196">
        <v>-2.7488755629999999</v>
      </c>
      <c r="AG132" s="1194"/>
      <c r="AH132" s="1194"/>
      <c r="AI132" s="1194"/>
      <c r="AJ132" s="1195"/>
      <c r="AK132" s="1196">
        <v>-2.9647632160000001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-0.6</v>
      </c>
      <c r="AB133" s="1177"/>
      <c r="AC133" s="1177"/>
      <c r="AD133" s="1177"/>
      <c r="AE133" s="1178"/>
      <c r="AF133" s="1176">
        <v>-1.4</v>
      </c>
      <c r="AG133" s="1177"/>
      <c r="AH133" s="1177"/>
      <c r="AI133" s="1177"/>
      <c r="AJ133" s="1178"/>
      <c r="AK133" s="1176">
        <v>-2.1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rzWJVA76WnIrqEtWAz/7AhI6Wp0E2rzfq6Iskpaeibfyq71wEmn/oyyNq1qo2HIIEyE/LHkifA9YkcyevlCDvg==" saltValue="LWVbJrUBGdeiBNjfcFTr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8IW1nTBiDmjaISONb6/ZNpVsPAGGVkJ6RBZnlasfHm+eRw4AGq896Z3ObdYE7w7oFSBX/xLuqrThbhBCAUCEA==" saltValue="Tvc1DGRxzlYV8O2gW2ol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nytKsgTG02fdjDveaMbDQYOUVZgOtVEWA8BD+VNOVnxcNeeiaSY2kyHnnlkHtmi14Hdp0SAg9p1Y4ycIgROg==" saltValue="BZIVkquamhUijQ2HQCF4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2970039</v>
      </c>
      <c r="AP9" s="313">
        <v>108147</v>
      </c>
      <c r="AQ9" s="314">
        <v>86913</v>
      </c>
      <c r="AR9" s="315">
        <v>24.4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42326</v>
      </c>
      <c r="AP10" s="316">
        <v>1541</v>
      </c>
      <c r="AQ10" s="317">
        <v>6233</v>
      </c>
      <c r="AR10" s="318">
        <v>-75.3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32638</v>
      </c>
      <c r="AP11" s="316">
        <v>1188</v>
      </c>
      <c r="AQ11" s="317">
        <v>8689</v>
      </c>
      <c r="AR11" s="318">
        <v>-86.3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v>4162</v>
      </c>
      <c r="AP12" s="316">
        <v>152</v>
      </c>
      <c r="AQ12" s="317">
        <v>1166</v>
      </c>
      <c r="AR12" s="318">
        <v>-87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511</v>
      </c>
      <c r="AP13" s="316" t="s">
        <v>511</v>
      </c>
      <c r="AQ13" s="317">
        <v>2</v>
      </c>
      <c r="AR13" s="318" t="s">
        <v>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297414</v>
      </c>
      <c r="AP14" s="316">
        <v>10830</v>
      </c>
      <c r="AQ14" s="317">
        <v>4180</v>
      </c>
      <c r="AR14" s="318">
        <v>159.1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15039</v>
      </c>
      <c r="AP15" s="316">
        <v>548</v>
      </c>
      <c r="AQ15" s="317">
        <v>2009</v>
      </c>
      <c r="AR15" s="318">
        <v>-72.7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-194528</v>
      </c>
      <c r="AP16" s="316">
        <v>-7083</v>
      </c>
      <c r="AQ16" s="317">
        <v>-7805</v>
      </c>
      <c r="AR16" s="318">
        <v>-9.3000000000000007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3167090</v>
      </c>
      <c r="AP17" s="316">
        <v>115322</v>
      </c>
      <c r="AQ17" s="317">
        <v>101387</v>
      </c>
      <c r="AR17" s="318">
        <v>13.7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10.89</v>
      </c>
      <c r="AP21" s="329">
        <v>9.84</v>
      </c>
      <c r="AQ21" s="330">
        <v>1.05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99.5</v>
      </c>
      <c r="AP22" s="334">
        <v>97.3</v>
      </c>
      <c r="AQ22" s="335">
        <v>2.2000000000000002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2004663</v>
      </c>
      <c r="AP32" s="343">
        <v>72995</v>
      </c>
      <c r="AQ32" s="344">
        <v>64413</v>
      </c>
      <c r="AR32" s="345">
        <v>13.3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511</v>
      </c>
      <c r="AP33" s="343" t="s">
        <v>511</v>
      </c>
      <c r="AQ33" s="344" t="s">
        <v>511</v>
      </c>
      <c r="AR33" s="345" t="s">
        <v>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511</v>
      </c>
      <c r="AP34" s="343" t="s">
        <v>511</v>
      </c>
      <c r="AQ34" s="344">
        <v>12</v>
      </c>
      <c r="AR34" s="345" t="s">
        <v>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723332</v>
      </c>
      <c r="AP35" s="343">
        <v>26338</v>
      </c>
      <c r="AQ35" s="344">
        <v>17720</v>
      </c>
      <c r="AR35" s="345">
        <v>48.6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t="s">
        <v>511</v>
      </c>
      <c r="AP36" s="343" t="s">
        <v>511</v>
      </c>
      <c r="AQ36" s="344">
        <v>3472</v>
      </c>
      <c r="AR36" s="345" t="s">
        <v>511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93</v>
      </c>
      <c r="AP37" s="343">
        <v>3</v>
      </c>
      <c r="AQ37" s="344">
        <v>556</v>
      </c>
      <c r="AR37" s="345">
        <v>-99.5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v>107</v>
      </c>
      <c r="AP38" s="346">
        <v>4</v>
      </c>
      <c r="AQ38" s="347">
        <v>1</v>
      </c>
      <c r="AR38" s="335">
        <v>300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-98691</v>
      </c>
      <c r="AP39" s="343">
        <v>-3594</v>
      </c>
      <c r="AQ39" s="344">
        <v>-3031</v>
      </c>
      <c r="AR39" s="345">
        <v>18.600000000000001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-2910080</v>
      </c>
      <c r="AP40" s="343">
        <v>-105964</v>
      </c>
      <c r="AQ40" s="344">
        <v>-60754</v>
      </c>
      <c r="AR40" s="345">
        <v>74.400000000000006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-280576</v>
      </c>
      <c r="AP41" s="343">
        <v>-10217</v>
      </c>
      <c r="AQ41" s="344">
        <v>22390</v>
      </c>
      <c r="AR41" s="345">
        <v>-145.6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3007719</v>
      </c>
      <c r="AN51" s="365">
        <v>102102</v>
      </c>
      <c r="AO51" s="366">
        <v>-38.799999999999997</v>
      </c>
      <c r="AP51" s="367">
        <v>87974</v>
      </c>
      <c r="AQ51" s="368">
        <v>5.2</v>
      </c>
      <c r="AR51" s="369">
        <v>-44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1730489</v>
      </c>
      <c r="AN52" s="373">
        <v>58744</v>
      </c>
      <c r="AO52" s="374">
        <v>35.299999999999997</v>
      </c>
      <c r="AP52" s="375">
        <v>48183</v>
      </c>
      <c r="AQ52" s="376">
        <v>-1.2</v>
      </c>
      <c r="AR52" s="377">
        <v>36.5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3377968</v>
      </c>
      <c r="AN53" s="365">
        <v>116381</v>
      </c>
      <c r="AO53" s="366">
        <v>14</v>
      </c>
      <c r="AP53" s="367">
        <v>78864</v>
      </c>
      <c r="AQ53" s="368">
        <v>-10.4</v>
      </c>
      <c r="AR53" s="369">
        <v>24.4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2120064</v>
      </c>
      <c r="AN54" s="373">
        <v>73043</v>
      </c>
      <c r="AO54" s="374">
        <v>24.3</v>
      </c>
      <c r="AP54" s="375">
        <v>46136</v>
      </c>
      <c r="AQ54" s="376">
        <v>-4.2</v>
      </c>
      <c r="AR54" s="377">
        <v>28.5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3527451</v>
      </c>
      <c r="AN55" s="365">
        <v>123827</v>
      </c>
      <c r="AO55" s="366">
        <v>6.4</v>
      </c>
      <c r="AP55" s="367">
        <v>85042</v>
      </c>
      <c r="AQ55" s="368">
        <v>7.8</v>
      </c>
      <c r="AR55" s="369">
        <v>-1.4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2386064</v>
      </c>
      <c r="AN56" s="373">
        <v>83760</v>
      </c>
      <c r="AO56" s="374">
        <v>14.7</v>
      </c>
      <c r="AP56" s="375">
        <v>50806</v>
      </c>
      <c r="AQ56" s="376">
        <v>10.1</v>
      </c>
      <c r="AR56" s="377">
        <v>4.5999999999999996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2774221</v>
      </c>
      <c r="AN57" s="365">
        <v>99143</v>
      </c>
      <c r="AO57" s="366">
        <v>-19.899999999999999</v>
      </c>
      <c r="AP57" s="367">
        <v>83774</v>
      </c>
      <c r="AQ57" s="368">
        <v>-1.5</v>
      </c>
      <c r="AR57" s="369">
        <v>-18.399999999999999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1990640</v>
      </c>
      <c r="AN58" s="373">
        <v>71140</v>
      </c>
      <c r="AO58" s="374">
        <v>-15.1</v>
      </c>
      <c r="AP58" s="375">
        <v>52179</v>
      </c>
      <c r="AQ58" s="376">
        <v>2.7</v>
      </c>
      <c r="AR58" s="377">
        <v>-17.8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3706696</v>
      </c>
      <c r="AN59" s="365">
        <v>134971</v>
      </c>
      <c r="AO59" s="366">
        <v>36.1</v>
      </c>
      <c r="AP59" s="367">
        <v>132981</v>
      </c>
      <c r="AQ59" s="368">
        <v>58.7</v>
      </c>
      <c r="AR59" s="369">
        <v>-22.6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2432166</v>
      </c>
      <c r="AN60" s="373">
        <v>88562</v>
      </c>
      <c r="AO60" s="374">
        <v>24.5</v>
      </c>
      <c r="AP60" s="375">
        <v>56973</v>
      </c>
      <c r="AQ60" s="376">
        <v>9.1999999999999993</v>
      </c>
      <c r="AR60" s="377">
        <v>15.3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3278811</v>
      </c>
      <c r="AN61" s="380">
        <v>115285</v>
      </c>
      <c r="AO61" s="381">
        <v>-0.4</v>
      </c>
      <c r="AP61" s="382">
        <v>93727</v>
      </c>
      <c r="AQ61" s="383">
        <v>12</v>
      </c>
      <c r="AR61" s="369">
        <v>-12.4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2131885</v>
      </c>
      <c r="AN62" s="373">
        <v>75050</v>
      </c>
      <c r="AO62" s="374">
        <v>16.7</v>
      </c>
      <c r="AP62" s="375">
        <v>50855</v>
      </c>
      <c r="AQ62" s="376">
        <v>3.3</v>
      </c>
      <c r="AR62" s="377">
        <v>13.4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2te90hWvxUVe02+cSUKi/pxwWT3uuRx9AcS2IZCIkos9ODqebKXHAJTl+qfn65fg0p+Kwq5BZjxzciKceA4O1Q==" saltValue="r20K7bdJC8C8piZU1ocb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550</v>
      </c>
    </row>
    <row r="120" spans="125:125" ht="13.5" hidden="1" customHeight="1"/>
    <row r="121" spans="125:125" ht="13.5" hidden="1" customHeight="1">
      <c r="DU121" s="291"/>
    </row>
  </sheetData>
  <sheetProtection algorithmName="SHA-512" hashValue="0zBJKqIn8k+3KSsqAKquL1fTkPM8zDlKHscEaXj9Y+qLTifTvm6gQqeTyw7XsWqwxX6PFYwo8feXYca/gvl2UQ==" saltValue="NbuPbWpBLZ244gycc0q1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551</v>
      </c>
    </row>
  </sheetData>
  <sheetProtection algorithmName="SHA-512" hashValue="2DovllHp0gJa/mugOK2x3q6XmSg+3CbkP5aBn/wp2varA4FYFAcWDIhttDYtD7T8Vaxr2ACAjQaYdenyohN3kA==" saltValue="0w48Yfz1T221e5TCBy6v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6" t="s">
        <v>3</v>
      </c>
      <c r="D47" s="1236"/>
      <c r="E47" s="1237"/>
      <c r="F47" s="11">
        <v>16.989999999999998</v>
      </c>
      <c r="G47" s="12">
        <v>29.61</v>
      </c>
      <c r="H47" s="12">
        <v>23.17</v>
      </c>
      <c r="I47" s="12">
        <v>24.64</v>
      </c>
      <c r="J47" s="13">
        <v>24.18</v>
      </c>
    </row>
    <row r="48" spans="2:10" ht="57.75" customHeight="1">
      <c r="B48" s="14"/>
      <c r="C48" s="1238" t="s">
        <v>4</v>
      </c>
      <c r="D48" s="1238"/>
      <c r="E48" s="1239"/>
      <c r="F48" s="15">
        <v>6.58</v>
      </c>
      <c r="G48" s="16">
        <v>7</v>
      </c>
      <c r="H48" s="16">
        <v>6.93</v>
      </c>
      <c r="I48" s="16">
        <v>7.01</v>
      </c>
      <c r="J48" s="17">
        <v>8.52</v>
      </c>
    </row>
    <row r="49" spans="2:10" ht="57.75" customHeight="1" thickBot="1">
      <c r="B49" s="18"/>
      <c r="C49" s="1240" t="s">
        <v>5</v>
      </c>
      <c r="D49" s="1240"/>
      <c r="E49" s="1241"/>
      <c r="F49" s="19">
        <v>6.24</v>
      </c>
      <c r="G49" s="20">
        <v>12.11</v>
      </c>
      <c r="H49" s="20">
        <v>10.18</v>
      </c>
      <c r="I49" s="20">
        <v>9.85</v>
      </c>
      <c r="J49" s="21">
        <v>8.9700000000000006</v>
      </c>
    </row>
    <row r="50" spans="2:10" ht="13.5" customHeight="1"/>
  </sheetData>
  <sheetProtection algorithmName="SHA-512" hashValue="HAjq+mM21QRF7swgKQzQkcm/B1H8iq9U0qpgDwcDuzJOcZAN5KYjuX9RMl6uI5T1rw7vSwUF1GWyHcQjHe3UYg==" saltValue="lK1qgu9Dr4Rgilx0Cnu7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ogata-yuuki</cp:lastModifiedBy>
  <cp:lastPrinted>2021-03-02T06:37:28Z</cp:lastPrinted>
  <dcterms:created xsi:type="dcterms:W3CDTF">2021-02-05T04:42:21Z</dcterms:created>
  <dcterms:modified xsi:type="dcterms:W3CDTF">2022-02-10T04:52:22Z</dcterms:modified>
  <cp:category/>
</cp:coreProperties>
</file>