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01\share\総務部\行財政管理課\財政班\【財政状況の公表】\【財政状況資料集】\H30年度決算分\07_2回目\04_県提出\"/>
    </mc:Choice>
  </mc:AlternateContent>
  <bookViews>
    <workbookView xWindow="0" yWindow="0" windowWidth="20490" windowHeight="7755" tabRatio="863"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<sst xmlns="http://schemas.openxmlformats.org/spreadsheetml/2006/main" count="1078" uniqueCount="621">
  <si>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</si>
  <si>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</si>
  <si>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</si>
  <si>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</si>
  <si>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</si>
  <si>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</si>
  <si>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</si>
  <si>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</si>
  <si>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</si>
  <si>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</si>
  <si>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</si>
  <si>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</si>
  <si>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</si>
  <si>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</si>
  <si>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</si>
  <si>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</si>
  <si>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</si>
  <si>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</si>
  <si>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</si>
  <si>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</si>
  <si>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</si>
  <si>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</si>
  <si>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</si>
  <si>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</si>
  <si>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</si>
  <si>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</si>
  <si>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</si>
  <si>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</si>
  <si>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</si>
  <si>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</si>
  <si>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</si>
  <si>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</si>
  <si>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</si>
  <si>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</si>
  <si>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</si>
  <si>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</si>
  <si>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</si>
  <si>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</si>
  <si>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</si>
  <si>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</si>
  <si>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</si>
  <si>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</si>
  <si>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</si>
  <si>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</si>
  <si>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</si>
  <si>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</si>
  <si>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</si>
  <si>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</si>
  <si>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</si>
  <si>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</si>
  <si>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</si>
  <si>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</si>
  <si>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</si>
  <si>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</si>
  <si>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</si>
  <si>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</si>
  <si>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</si>
  <si>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</si>
  <si>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</si>
  <si>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</si>
  <si>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</si>
  <si>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</si>
  <si>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</si>
  <si>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</si>
  <si>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</si>
  <si>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</si>
  <si>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</si>
  <si>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</si>
  <si>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</si>
  <si>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</si>
  <si>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</si>
  <si>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</si>
  <si>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</si>
  <si>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</si>
  <si>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</si>
  <si>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</si>
  <si>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</si>
  <si>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</si>
  <si>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</si>
  <si>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</si>
  <si>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</si>
  <si>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</si>
  <si>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</si>
  <si>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</si>
  <si>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</si>
  <si>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</si>
  <si>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</si>
  <si>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</si>
  <si>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</si>
  <si>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</si>
  <si>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</si>
  <si>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</si>
  <si>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</si>
  <si>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</si>
  <si>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</si>
  <si>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</si>
  <si>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西海市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</si>
  <si>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</si>
  <si>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</si>
  <si>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</si>
  <si>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</si>
  <si>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</si>
  <si>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</si>
  <si>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</si>
  <si>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</si>
  <si>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</si>
  <si>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</si>
  <si>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</si>
  <si>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</si>
  <si>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</si>
  <si>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</si>
  <si>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</si>
  <si>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</si>
  <si>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</si>
  <si>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</si>
  <si>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</si>
  <si>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</si>
  <si>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</si>
  <si>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</si>
  <si>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</si>
  <si>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</si>
  <si>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</si>
  <si>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</si>
  <si>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</si>
  <si>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</si>
  <si>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</si>
  <si>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</si>
  <si>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</si>
  <si>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</si>
  <si>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</si>
  <si>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</si>
  <si>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</si>
  <si>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</si>
  <si>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</si>
  <si>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</si>
  <si>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</si>
  <si>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</si>
  <si>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</si>
  <si>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</si>
  <si>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</si>
  <si>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</si>
  <si>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</si>
  <si>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</si>
  <si>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</si>
  <si>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</si>
  <si>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</si>
  <si>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</si>
  <si>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</si>
  <si>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</si>
  <si>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</si>
  <si>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</si>
  <si>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</si>
  <si>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</si>
  <si>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</si>
  <si>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4"/>
  </si>
  <si>
    <t>うち日本人(％)</t>
    <phoneticPr fontId="5"/>
  </si>
  <si>
    <t>-1.8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</si>
  <si>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</si>
  <si>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</si>
  <si>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</si>
  <si>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</si>
  <si>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</si>
  <si>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</si>
  <si>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</si>
  <si>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</si>
  <si>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</si>
  <si>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</si>
  <si>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</si>
  <si>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</si>
  <si>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</si>
  <si>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</si>
  <si>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</si>
  <si>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</si>
  <si>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</si>
  <si>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</si>
  <si>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</si>
  <si>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</si>
  <si>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</si>
  <si>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</si>
  <si>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</si>
  <si>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</si>
  <si>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</si>
  <si>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</si>
  <si>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</si>
  <si>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</si>
  <si>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</si>
  <si>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</si>
  <si>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</si>
  <si>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</si>
  <si>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</si>
  <si>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</si>
  <si>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</si>
  <si>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</si>
  <si>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</si>
  <si>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</si>
  <si>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</si>
  <si>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</si>
  <si>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</si>
  <si>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</si>
  <si>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</si>
  <si>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</si>
  <si>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</si>
  <si>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</si>
  <si>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</si>
  <si>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</si>
  <si>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</si>
  <si>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</si>
  <si>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</si>
  <si>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</si>
  <si>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</si>
  <si>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</si>
  <si>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</si>
  <si>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</si>
  <si>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</si>
  <si>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</si>
  <si>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</si>
  <si>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長崎県西海市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</si>
  <si>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</si>
  <si>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</si>
  <si>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</si>
  <si>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</si>
  <si>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</si>
  <si>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</si>
  <si>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</si>
  <si>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</si>
  <si>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</si>
  <si>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</si>
  <si>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</si>
  <si>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</si>
  <si>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</si>
  <si>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</si>
  <si>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</si>
  <si>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</si>
  <si>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</si>
  <si>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</si>
  <si>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</si>
  <si>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</si>
  <si>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</si>
  <si>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</si>
  <si>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</si>
  <si>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</si>
  <si>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</si>
  <si>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</si>
  <si>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</si>
  <si>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</si>
  <si>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</si>
  <si>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</si>
  <si>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</si>
  <si>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</si>
  <si>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</si>
  <si>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</si>
  <si>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</si>
  <si>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</si>
  <si>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</si>
  <si>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</si>
  <si>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</si>
  <si>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</si>
  <si>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</si>
  <si>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</si>
  <si>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</si>
  <si>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</si>
  <si>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</si>
  <si>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</si>
  <si>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</si>
  <si>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</si>
  <si>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</si>
  <si>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</si>
  <si>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</si>
  <si>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</si>
  <si>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</si>
  <si>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</si>
  <si>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</si>
  <si>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</si>
  <si>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</si>
  <si>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</si>
  <si>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</si>
  <si>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</si>
  <si>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</si>
  <si>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</si>
  <si>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</si>
  <si>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</si>
  <si>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</si>
  <si>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</si>
  <si>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</si>
  <si>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</si>
  <si>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</si>
  <si>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</si>
  <si>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</si>
  <si>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</si>
  <si>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</si>
  <si>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</si>
  <si>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</si>
  <si>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</si>
  <si>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</si>
  <si>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</si>
  <si>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</si>
  <si>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</si>
  <si>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</si>
  <si>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</si>
  <si>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</si>
  <si>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</si>
  <si>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</si>
  <si>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</si>
  <si>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</si>
  <si>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</si>
  <si>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</si>
  <si>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</si>
  <si>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</si>
  <si>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</si>
  <si>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</si>
  <si>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</si>
  <si>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</si>
  <si>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</si>
  <si>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</si>
  <si>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</si>
  <si>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</si>
  <si>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</si>
  <si>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</si>
  <si>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</si>
  <si>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</si>
  <si>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</si>
  <si>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</si>
  <si>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</si>
  <si>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</si>
  <si>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</si>
  <si>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</si>
  <si>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</si>
  <si>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</si>
  <si>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</si>
  <si>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</si>
  <si>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</si>
  <si>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</si>
  <si>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</si>
  <si>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</si>
  <si>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</si>
  <si>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</si>
  <si>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</si>
  <si>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</si>
  <si>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</si>
  <si>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</si>
  <si>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</si>
  <si>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</si>
  <si>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</si>
  <si>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</si>
  <si>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</si>
  <si>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</si>
  <si>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</si>
  <si>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</si>
  <si>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</si>
  <si>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</si>
  <si>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</si>
  <si>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</si>
  <si>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</si>
  <si>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</si>
  <si>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</si>
  <si>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</si>
  <si>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</si>
  <si>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</si>
  <si>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</si>
  <si>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</si>
  <si>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</si>
  <si>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</si>
  <si>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</si>
  <si>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</si>
  <si>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</si>
  <si>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</si>
  <si>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</si>
  <si>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</si>
  <si>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長崎県西海市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</si>
  <si>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</si>
  <si>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</si>
  <si>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</si>
  <si>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</si>
  <si>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</si>
  <si>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</si>
  <si>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</si>
  <si>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</si>
  <si>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</si>
  <si>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</si>
  <si>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</si>
  <si>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</si>
  <si>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</si>
  <si>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</si>
  <si>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</si>
  <si>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</si>
  <si>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</si>
  <si>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</si>
  <si>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</si>
  <si>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</si>
  <si>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</si>
  <si>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</si>
  <si>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</si>
  <si>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</si>
  <si>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</si>
  <si>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</si>
  <si>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</si>
  <si>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</si>
  <si>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</si>
  <si>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</si>
  <si>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</si>
  <si>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</si>
  <si>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</si>
  <si>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</si>
  <si>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</si>
  <si>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</si>
  <si>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</si>
  <si>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</si>
  <si>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</si>
  <si>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</si>
  <si>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法適用企業</t>
    <phoneticPr fontId="5"/>
  </si>
  <si>
    <t>簡易水道事業特別会計</t>
    <phoneticPr fontId="5"/>
  </si>
  <si>
    <t>法非適用企業</t>
    <phoneticPr fontId="5"/>
  </si>
  <si>
    <t>下水道事業特別会計</t>
    <phoneticPr fontId="5"/>
  </si>
  <si>
    <t>交通船特別会計</t>
    <phoneticPr fontId="5"/>
  </si>
  <si>
    <t>法非適用企業</t>
    <phoneticPr fontId="5"/>
  </si>
  <si>
    <t>工業団地整備事業特別会計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</si>
  <si>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</si>
  <si>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</si>
  <si>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</si>
  <si>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</si>
  <si>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</si>
  <si>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</si>
  <si>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</si>
  <si>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</si>
  <si>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</si>
  <si>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</si>
  <si>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</si>
  <si>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</si>
  <si>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</si>
  <si>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</si>
  <si>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</si>
  <si>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</si>
  <si>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</si>
  <si>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</si>
  <si>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</si>
  <si>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</si>
  <si>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</si>
  <si>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</si>
  <si>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</si>
  <si>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</si>
  <si>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</si>
  <si>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</si>
  <si>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</si>
  <si>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</si>
  <si>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</si>
  <si>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</si>
  <si>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</si>
  <si>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</si>
  <si>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</si>
  <si>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</si>
  <si>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</si>
  <si>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</si>
  <si>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</si>
  <si>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</si>
  <si>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</si>
  <si>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</si>
  <si>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</si>
  <si>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</si>
  <si>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</si>
  <si>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</si>
  <si>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</si>
  <si>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</si>
  <si>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</si>
  <si>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</si>
  <si>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</si>
  <si>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</si>
  <si>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</si>
  <si>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</si>
  <si>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</si>
  <si>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</si>
  <si>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</si>
  <si>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</si>
  <si>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</si>
  <si>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</si>
  <si>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</si>
  <si>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</si>
  <si>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</si>
  <si>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</si>
  <si>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工業団地整備事業特別会計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</si>
  <si>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</si>
  <si>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</si>
  <si>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</si>
  <si>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簡易水道事業特別会計</t>
    <phoneticPr fontId="5"/>
  </si>
  <si>
    <t>-</t>
    <phoneticPr fontId="5"/>
  </si>
  <si>
    <t>-</t>
    <phoneticPr fontId="5"/>
  </si>
  <si>
    <t>将来負担比率（(Ｅ)－(Ｆ)）／（(Ｃ)－(Ｄ)）×１００</t>
    <rPh sb="0" eb="2">
      <t>ショウライ</t>
    </rPh>
    <rPh sb="2" eb="4">
      <t>フタン</t>
    </rPh>
    <rPh sb="4" eb="6">
      <t>ヒリツ</t>
    </rPh>
    <phoneticPr fontId="5"/>
  </si>
  <si>
    <t>-</t>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</si>
  <si>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</si>
  <si>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</si>
  <si>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</si>
  <si>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</si>
  <si>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</si>
  <si>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</si>
  <si>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</si>
  <si>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</si>
  <si>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</si>
  <si>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</si>
  <si>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</si>
  <si>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</si>
  <si>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</si>
  <si>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</si>
  <si>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</si>
  <si>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</si>
  <si>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</si>
  <si>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</si>
  <si>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</si>
  <si>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</si>
  <si>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</si>
  <si>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</si>
  <si>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</si>
  <si>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</si>
  <si>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</si>
  <si>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</si>
  <si>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</si>
  <si>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</si>
  <si>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</si>
  <si>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</si>
  <si>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</si>
  <si>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</si>
  <si>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</si>
  <si>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</si>
  <si>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</si>
  <si>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</si>
  <si>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</si>
  <si>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</si>
  <si>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</si>
  <si>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</si>
  <si>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</si>
  <si>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</si>
  <si>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</si>
  <si>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</si>
  <si>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</si>
  <si>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</si>
  <si>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</si>
  <si>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</si>
  <si>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</si>
  <si>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</si>
  <si>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</si>
  <si>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</si>
  <si>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</si>
  <si>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</si>
  <si>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</si>
  <si>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</si>
  <si>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</si>
  <si>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</si>
  <si>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</si>
  <si>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</si>
  <si>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</si>
  <si>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</si>
  <si>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</si>
  <si>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</si>
  <si>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</si>
  <si>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</si>
  <si>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</si>
  <si>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</si>
  <si>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</si>
  <si>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</si>
  <si>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</si>
  <si>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</si>
  <si>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</si>
  <si>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</si>
  <si>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</si>
  <si>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</si>
  <si>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</si>
  <si>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</si>
  <si>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</si>
  <si>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</si>
  <si>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</si>
  <si>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</si>
  <si>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</si>
  <si>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</si>
  <si>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</si>
  <si>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</si>
  <si>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</si>
  <si>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</si>
  <si>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水道事業会計</t>
  </si>
  <si>
    <t>一般会計</t>
  </si>
  <si>
    <t>工業用水道事業会計</t>
  </si>
  <si>
    <t>国民健康保険特別会計</t>
  </si>
  <si>
    <t>介護保険特別会計</t>
  </si>
  <si>
    <t>下水道事業特別会計</t>
  </si>
  <si>
    <t>交通船特別会計</t>
  </si>
  <si>
    <t>簡易水道事業特別会計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</si>
  <si>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</si>
  <si>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</si>
  <si>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</si>
  <si>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</si>
  <si>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</si>
  <si>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</si>
  <si>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</si>
  <si>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</si>
  <si>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長崎県市町村総合事務組合（一般会計）</t>
    <rPh sb="0" eb="2">
      <t>ナガサキ</t>
    </rPh>
    <rPh sb="2" eb="3">
      <t>ケン</t>
    </rPh>
    <rPh sb="3" eb="6">
      <t>シチョウソン</t>
    </rPh>
    <rPh sb="6" eb="8">
      <t>ソウゴウ</t>
    </rPh>
    <rPh sb="8" eb="10">
      <t>ジム</t>
    </rPh>
    <rPh sb="10" eb="12">
      <t>クミアイ</t>
    </rPh>
    <rPh sb="13" eb="15">
      <t>イッパン</t>
    </rPh>
    <rPh sb="15" eb="17">
      <t>カイケイ</t>
    </rPh>
    <phoneticPr fontId="2"/>
  </si>
  <si>
    <t>長崎県市町村総合事務組合（市町村会館管理事業特別会計）</t>
    <rPh sb="0" eb="2">
      <t>ナガサキ</t>
    </rPh>
    <rPh sb="2" eb="3">
      <t>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2"/>
  </si>
  <si>
    <t>長崎県市町村総合事務組合（市町村会館馬町別館管理事業特別会計）</t>
    <rPh sb="0" eb="2">
      <t>ナガサキ</t>
    </rPh>
    <rPh sb="2" eb="3">
      <t>ケン</t>
    </rPh>
    <rPh sb="3" eb="6">
      <t>シチョウソン</t>
    </rPh>
    <rPh sb="6" eb="8">
      <t>ソウゴウ</t>
    </rPh>
    <rPh sb="8" eb="10">
      <t>ジム</t>
    </rPh>
    <rPh sb="10" eb="12">
      <t>クミアイ</t>
    </rPh>
    <rPh sb="13" eb="16">
      <t>シチョウソン</t>
    </rPh>
    <rPh sb="16" eb="18">
      <t>カイカン</t>
    </rPh>
    <rPh sb="18" eb="20">
      <t>ウママチ</t>
    </rPh>
    <rPh sb="20" eb="22">
      <t>ベッカン</t>
    </rPh>
    <rPh sb="22" eb="24">
      <t>カンリ</t>
    </rPh>
    <rPh sb="24" eb="26">
      <t>ジギョウ</t>
    </rPh>
    <rPh sb="26" eb="28">
      <t>トクベツ</t>
    </rPh>
    <rPh sb="28" eb="30">
      <t>カイケイ</t>
    </rPh>
    <phoneticPr fontId="2"/>
  </si>
  <si>
    <t>長崎県市町村総合事務組合（公平委員会事業特別会計）</t>
    <rPh sb="0" eb="2">
      <t>ナガサキ</t>
    </rPh>
    <rPh sb="2" eb="3">
      <t>ケン</t>
    </rPh>
    <rPh sb="3" eb="6">
      <t>シチョウソン</t>
    </rPh>
    <rPh sb="6" eb="8">
      <t>ソウゴウ</t>
    </rPh>
    <rPh sb="8" eb="10">
      <t>ジム</t>
    </rPh>
    <rPh sb="10" eb="12">
      <t>クミアイ</t>
    </rPh>
    <rPh sb="13" eb="15">
      <t>コウヘイ</t>
    </rPh>
    <rPh sb="15" eb="18">
      <t>イインカイ</t>
    </rPh>
    <rPh sb="18" eb="20">
      <t>ジギョウ</t>
    </rPh>
    <rPh sb="20" eb="22">
      <t>トクベツ</t>
    </rPh>
    <rPh sb="22" eb="24">
      <t>カイケイ</t>
    </rPh>
    <phoneticPr fontId="2"/>
  </si>
  <si>
    <t>長崎県市町村総合事務組合（行政不服審査会事業特別会計）</t>
    <rPh sb="0" eb="2">
      <t>ナガサキ</t>
    </rPh>
    <rPh sb="2" eb="3">
      <t>ケン</t>
    </rPh>
    <rPh sb="3" eb="6">
      <t>シチョウソン</t>
    </rPh>
    <rPh sb="6" eb="8">
      <t>ソウゴウ</t>
    </rPh>
    <rPh sb="8" eb="10">
      <t>ジム</t>
    </rPh>
    <rPh sb="10" eb="12">
      <t>クミアイ</t>
    </rPh>
    <rPh sb="13" eb="15">
      <t>ギョウセイ</t>
    </rPh>
    <rPh sb="15" eb="17">
      <t>フフク</t>
    </rPh>
    <rPh sb="17" eb="20">
      <t>シンサカイ</t>
    </rPh>
    <rPh sb="20" eb="22">
      <t>ジギョウ</t>
    </rPh>
    <rPh sb="22" eb="24">
      <t>トクベツ</t>
    </rPh>
    <rPh sb="24" eb="26">
      <t>カイケイ</t>
    </rPh>
    <phoneticPr fontId="2"/>
  </si>
  <si>
    <t>長崎県市町村総合事務組合（交通災害共済事業特別会計）</t>
    <rPh sb="0" eb="2">
      <t>ナガサキ</t>
    </rPh>
    <rPh sb="2" eb="3">
      <t>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</si>
  <si>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長崎県後期高齢者医療広域連合（一般会計）</t>
    <rPh sb="0" eb="2">
      <t>ナガサキ</t>
    </rPh>
    <rPh sb="2" eb="3">
      <t>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</si>
  <si>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長崎県後期高齢者医療広域連合（後期高齢者医療特別会計）</t>
    <rPh sb="0" eb="2">
      <t>ナガサキ</t>
    </rPh>
    <rPh sb="2" eb="3">
      <t>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</si>
  <si>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〇</t>
    <phoneticPr fontId="2"/>
  </si>
  <si>
    <t>長崎県林業公社</t>
    <rPh sb="0" eb="3">
      <t>ナガサキケン</t>
    </rPh>
    <rPh sb="3" eb="5">
      <t>リンギョウ</t>
    </rPh>
    <rPh sb="5" eb="7">
      <t>コウシャ</t>
    </rPh>
    <phoneticPr fontId="2"/>
  </si>
  <si>
    <t>-</t>
    <phoneticPr fontId="2"/>
  </si>
  <si>
    <t>-</t>
    <phoneticPr fontId="2"/>
  </si>
  <si>
    <t>地域振興基金</t>
    <rPh sb="0" eb="2">
      <t>チイキ</t>
    </rPh>
    <rPh sb="2" eb="4">
      <t>シンコウ</t>
    </rPh>
    <rPh sb="4" eb="6">
      <t>キキン</t>
    </rPh>
    <phoneticPr fontId="2"/>
  </si>
  <si>
    <t>合併市町村振興基金</t>
    <rPh sb="0" eb="2">
      <t>ガッペイ</t>
    </rPh>
    <rPh sb="2" eb="5">
      <t>シチョウソン</t>
    </rPh>
    <rPh sb="5" eb="7">
      <t>シンコウ</t>
    </rPh>
    <rPh sb="7" eb="9">
      <t>キキン</t>
    </rPh>
    <phoneticPr fontId="2"/>
  </si>
  <si>
    <t>社会福祉基金</t>
    <rPh sb="0" eb="2">
      <t>シャカイ</t>
    </rPh>
    <rPh sb="2" eb="4">
      <t>フクシ</t>
    </rPh>
    <rPh sb="4" eb="6">
      <t>キキン</t>
    </rPh>
    <phoneticPr fontId="2"/>
  </si>
  <si>
    <t>子ども夢基金</t>
    <rPh sb="0" eb="1">
      <t>コ</t>
    </rPh>
    <rPh sb="3" eb="4">
      <t>ユメ</t>
    </rPh>
    <rPh sb="4" eb="6">
      <t>キキン</t>
    </rPh>
    <phoneticPr fontId="2"/>
  </si>
  <si>
    <t>青少年スポーツ振興基金</t>
    <rPh sb="0" eb="3">
      <t>セイショウネン</t>
    </rPh>
    <rPh sb="7" eb="9">
      <t>シンコウ</t>
    </rPh>
    <rPh sb="9" eb="11">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</si>
  <si>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</si>
  <si>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</si>
  <si>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</si>
  <si>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当市の将来負担比率は、充当可能財源等が将来負担額を上回ったことから比率なしとなっており、有形固定資産減価償却率は類似団体平均値と比較すると2.6ポイント低い54.9％となっている。
　有形固定資産減価償却率の上昇を抑制するためには老朽化した公共施設の集約化・複合化、除却に取り組む必要があり、地方債の発行に伴い将来負担比率は一定上昇することが見込まれる。
　公共施設の維持管理経費の減少等も考慮しつつ、公共施設等総合管理計画に基づいて老朽化した公共施設の集約化・複合化や除却に努める。</t>
    <rPh sb="1" eb="3">
      <t>トウシ</t>
    </rPh>
    <rPh sb="4" eb="6">
      <t>ショウライ</t>
    </rPh>
    <rPh sb="6" eb="8">
      <t>フタン</t>
    </rPh>
    <rPh sb="8" eb="10">
      <t>ヒリツ</t>
    </rPh>
    <rPh sb="12" eb="14">
      <t>ジュウトウ</t>
    </rPh>
    <rPh sb="14" eb="16">
      <t>カノウ</t>
    </rPh>
    <rPh sb="16" eb="18">
      <t>ザイゲン</t>
    </rPh>
    <rPh sb="18" eb="19">
      <t>トウ</t>
    </rPh>
    <rPh sb="20" eb="22">
      <t>ショウライ</t>
    </rPh>
    <rPh sb="22" eb="24">
      <t>フタン</t>
    </rPh>
    <rPh sb="24" eb="25">
      <t>ガク</t>
    </rPh>
    <rPh sb="26" eb="28">
      <t>ウワマワ</t>
    </rPh>
    <rPh sb="34" eb="36">
      <t>ヒリツ</t>
    </rPh>
    <rPh sb="45" eb="47">
      <t>ユウケイ</t>
    </rPh>
    <rPh sb="47" eb="49">
      <t>コテイ</t>
    </rPh>
    <rPh sb="49" eb="51">
      <t>シサン</t>
    </rPh>
    <rPh sb="51" eb="53">
      <t>ゲンカ</t>
    </rPh>
    <rPh sb="53" eb="55">
      <t>ショウキャク</t>
    </rPh>
    <rPh sb="55" eb="56">
      <t>リツ</t>
    </rPh>
    <rPh sb="93" eb="95">
      <t>ユウケイ</t>
    </rPh>
    <rPh sb="95" eb="97">
      <t>コテイ</t>
    </rPh>
    <rPh sb="97" eb="99">
      <t>シサン</t>
    </rPh>
    <rPh sb="99" eb="101">
      <t>ゲンカ</t>
    </rPh>
    <rPh sb="101" eb="103">
      <t>ショウキャク</t>
    </rPh>
    <rPh sb="103" eb="104">
      <t>リツ</t>
    </rPh>
    <rPh sb="105" eb="107">
      <t>ジョウショウ</t>
    </rPh>
    <rPh sb="108" eb="110">
      <t>ヨクセイ</t>
    </rPh>
    <rPh sb="116" eb="119">
      <t>ロウキュウカ</t>
    </rPh>
    <rPh sb="121" eb="123">
      <t>コウキョウ</t>
    </rPh>
    <rPh sb="123" eb="125">
      <t>シセツ</t>
    </rPh>
    <rPh sb="126" eb="129">
      <t>シュウヤクカ</t>
    </rPh>
    <rPh sb="130" eb="133">
      <t>フクゴウカ</t>
    </rPh>
    <rPh sb="134" eb="136">
      <t>ジョキャク</t>
    </rPh>
    <rPh sb="137" eb="138">
      <t>ト</t>
    </rPh>
    <rPh sb="139" eb="140">
      <t>ク</t>
    </rPh>
    <rPh sb="141" eb="143">
      <t>ヒツヨウ</t>
    </rPh>
    <rPh sb="147" eb="150">
      <t>チホウサイ</t>
    </rPh>
    <rPh sb="151" eb="153">
      <t>ハッコウ</t>
    </rPh>
    <rPh sb="154" eb="155">
      <t>トモナ</t>
    </rPh>
    <rPh sb="156" eb="158">
      <t>ショウライ</t>
    </rPh>
    <rPh sb="158" eb="160">
      <t>フタン</t>
    </rPh>
    <rPh sb="160" eb="162">
      <t>ヒリツ</t>
    </rPh>
    <rPh sb="163" eb="165">
      <t>イッテイ</t>
    </rPh>
    <rPh sb="165" eb="167">
      <t>ジョウショウ</t>
    </rPh>
    <rPh sb="172" eb="174">
      <t>ミコ</t>
    </rPh>
    <rPh sb="180" eb="182">
      <t>コウキョウ</t>
    </rPh>
    <rPh sb="182" eb="184">
      <t>シセツ</t>
    </rPh>
    <rPh sb="185" eb="187">
      <t>イジ</t>
    </rPh>
    <rPh sb="187" eb="189">
      <t>カンリ</t>
    </rPh>
    <rPh sb="189" eb="191">
      <t>ケイヒ</t>
    </rPh>
    <rPh sb="192" eb="194">
      <t>ゲンショウ</t>
    </rPh>
    <rPh sb="194" eb="195">
      <t>トウ</t>
    </rPh>
    <rPh sb="196" eb="198">
      <t>コウリョ</t>
    </rPh>
    <rPh sb="239" eb="240">
      <t>ツト</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</si>
  <si>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</si>
  <si>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</si>
  <si>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</si>
  <si>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</si>
  <si>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</si>
  <si>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</si>
  <si>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当市の将来負担比率は、充当可能財源等が将来負担額を上回ったことから比率なしとなっており、実質公債費比率は継続的に実施してきた地方債繰上償還の効果により、類似団体平均値と比較すると9.9ポイント低い▲1.4％となっている。
　今後は超高速ブロードバンド環境整備事業や工業団地整備事業などの大型事業の影響により地方債発行額の増加が見込まれるため、新規の地方債発行抑制や計画的な地方債繰上償還などを行い、両比率の上昇抑制に努める。
</t>
    <rPh sb="45" eb="47">
      <t>ジッシツ</t>
    </rPh>
    <rPh sb="47" eb="49">
      <t>コウサイ</t>
    </rPh>
    <rPh sb="49" eb="50">
      <t>ヒ</t>
    </rPh>
    <rPh sb="50" eb="52">
      <t>ヒリツ</t>
    </rPh>
    <rPh sb="53" eb="56">
      <t>ケイゾクテキ</t>
    </rPh>
    <rPh sb="57" eb="59">
      <t>ジッシ</t>
    </rPh>
    <rPh sb="63" eb="66">
      <t>チホウサイ</t>
    </rPh>
    <rPh sb="66" eb="68">
      <t>クリアゲ</t>
    </rPh>
    <rPh sb="68" eb="70">
      <t>ショウカン</t>
    </rPh>
    <rPh sb="71" eb="73">
      <t>コウカ</t>
    </rPh>
    <rPh sb="77" eb="79">
      <t>ルイジ</t>
    </rPh>
    <rPh sb="79" eb="81">
      <t>ダンタイ</t>
    </rPh>
    <rPh sb="81" eb="83">
      <t>ヘイキン</t>
    </rPh>
    <rPh sb="83" eb="84">
      <t>チ</t>
    </rPh>
    <rPh sb="85" eb="87">
      <t>ヒカク</t>
    </rPh>
    <rPh sb="97" eb="98">
      <t>ヒク</t>
    </rPh>
    <rPh sb="197" eb="198">
      <t>オコナ</t>
    </rPh>
    <rPh sb="200" eb="201">
      <t>リョウ</t>
    </rPh>
    <rPh sb="201" eb="203">
      <t>ヒリツ</t>
    </rPh>
    <rPh sb="204" eb="206">
      <t>ジョウショウ</t>
    </rPh>
    <rPh sb="206" eb="208">
      <t>ヨクセイ</t>
    </rPh>
    <rPh sb="209" eb="210">
      <t>ツト</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</si>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</sst>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78864</c:v>
                </c:pt>
                <c:pt idx="3">
                  <c:v>85042</c:v>
                </c:pt>
                <c:pt idx="4">
                  <c:v>83774</c:v>
                </c:pt>
              </c:numCache>
            </c:numRef>
          </c:val>
          <c:smooth val="0"/>
          <c:extLst xmlns:c16r2="http://schemas.microsoft.com/office/drawing/2015/06/chart">
            <c:ext xmlns:c16="http://schemas.microsoft.com/office/drawing/2014/chart" uri="{C3380CC4-5D6E-409C-BE32-E72D297353CC}">
              <c16:uniqueId val="{00000000-E03F-4139-8F90-72E987CF90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166944</c:v>
                </c:pt>
                <c:pt idx="1">
                  <c:v>102102</c:v>
                </c:pt>
                <c:pt idx="2">
                  <c:v>116381</c:v>
                </c:pt>
                <c:pt idx="3">
                  <c:v>123827</c:v>
                </c:pt>
                <c:pt idx="4">
                  <c:v>99143</c:v>
                </c:pt>
              </c:numCache>
            </c:numRef>
          </c:val>
          <c:smooth val="0"/>
          <c:extLst xmlns:c16r2="http://schemas.microsoft.com/office/drawing/2015/06/chart">
            <c:ext xmlns:c16="http://schemas.microsoft.com/office/drawing/2014/chart" uri="{C3380CC4-5D6E-409C-BE32-E72D297353CC}">
              <c16:uniqueId val="{00000001-E03F-4139-8F90-72E987CF90AD}"/>
            </c:ext>
          </c:extLst>
        </c:ser>
        <c:dLbls>
          <c:showLegendKey val="0"/>
          <c:showVal val="0"/>
          <c:showCatName val="0"/>
          <c:showSerName val="0"/>
          <c:showPercent val="0"/>
          <c:showBubbleSize val="0"/>
        </c:dLbls>
        <c:marker val="1"/>
        <c:smooth val="0"/>
        <c:axId val="381040320"/>
        <c:axId val="381040704"/>
      </c:lineChart>
      <c:catAx>
        <c:axId val="381040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1040704"/>
        <c:crosses val="autoZero"/>
        <c:auto val="1"/>
        <c:lblAlgn val="ctr"/>
        <c:lblOffset val="100"/>
        <c:tickLblSkip val="1"/>
        <c:tickMarkSkip val="1"/>
        <c:noMultiLvlLbl val="0"/>
      </c:catAx>
      <c:valAx>
        <c:axId val="38104070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1040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5.63</c:v>
                </c:pt>
                <c:pt idx="1">
                  <c:v>6.58</c:v>
                </c:pt>
                <c:pt idx="2">
                  <c:v>7</c:v>
                </c:pt>
                <c:pt idx="3">
                  <c:v>6.93</c:v>
                </c:pt>
                <c:pt idx="4">
                  <c:v>7.01</c:v>
                </c:pt>
              </c:numCache>
            </c:numRef>
          </c:val>
          <c:extLst xmlns:c16r2="http://schemas.microsoft.com/office/drawing/2015/06/chart">
            <c:ext xmlns:c16="http://schemas.microsoft.com/office/drawing/2014/chart" uri="{C3380CC4-5D6E-409C-BE32-E72D297353CC}">
              <c16:uniqueId val="{00000000-AB3F-416E-940B-0A9FD719D61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12.05</c:v>
                </c:pt>
                <c:pt idx="1">
                  <c:v>16.989999999999998</c:v>
                </c:pt>
                <c:pt idx="2">
                  <c:v>29.61</c:v>
                </c:pt>
                <c:pt idx="3">
                  <c:v>23.17</c:v>
                </c:pt>
                <c:pt idx="4">
                  <c:v>24.64</c:v>
                </c:pt>
              </c:numCache>
            </c:numRef>
          </c:val>
          <c:extLst xmlns:c16r2="http://schemas.microsoft.com/office/drawing/2015/06/chart">
            <c:ext xmlns:c16="http://schemas.microsoft.com/office/drawing/2014/chart" uri="{C3380CC4-5D6E-409C-BE32-E72D297353CC}">
              <c16:uniqueId val="{00000001-AB3F-416E-940B-0A9FD719D61E}"/>
            </c:ext>
          </c:extLst>
        </c:ser>
        <c:dLbls>
          <c:showLegendKey val="0"/>
          <c:showVal val="0"/>
          <c:showCatName val="0"/>
          <c:showSerName val="0"/>
          <c:showPercent val="0"/>
          <c:showBubbleSize val="0"/>
        </c:dLbls>
        <c:gapWidth val="250"/>
        <c:overlap val="100"/>
        <c:axId val="384046896"/>
        <c:axId val="384046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16.25</c:v>
                </c:pt>
                <c:pt idx="1">
                  <c:v>6.24</c:v>
                </c:pt>
                <c:pt idx="2">
                  <c:v>12.11</c:v>
                </c:pt>
                <c:pt idx="3">
                  <c:v>10.18</c:v>
                </c:pt>
                <c:pt idx="4">
                  <c:v>9.85</c:v>
                </c:pt>
              </c:numCache>
            </c:numRef>
          </c:val>
          <c:smooth val="0"/>
          <c:extLst xmlns:c16r2="http://schemas.microsoft.com/office/drawing/2015/06/chart">
            <c:ext xmlns:c16="http://schemas.microsoft.com/office/drawing/2014/chart" uri="{C3380CC4-5D6E-409C-BE32-E72D297353CC}">
              <c16:uniqueId val="{00000002-AB3F-416E-940B-0A9FD719D61E}"/>
            </c:ext>
          </c:extLst>
        </c:ser>
        <c:dLbls>
          <c:showLegendKey val="0"/>
          <c:showVal val="0"/>
          <c:showCatName val="0"/>
          <c:showSerName val="0"/>
          <c:showPercent val="0"/>
          <c:showBubbleSize val="0"/>
        </c:dLbls>
        <c:marker val="1"/>
        <c:smooth val="0"/>
        <c:axId val="384046896"/>
        <c:axId val="384046504"/>
      </c:lineChart>
      <c:catAx>
        <c:axId val="38404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4046504"/>
        <c:crosses val="autoZero"/>
        <c:auto val="1"/>
        <c:lblAlgn val="ctr"/>
        <c:lblOffset val="100"/>
        <c:tickLblSkip val="1"/>
        <c:tickMarkSkip val="1"/>
        <c:noMultiLvlLbl val="0"/>
      </c:catAx>
      <c:valAx>
        <c:axId val="384046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4046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0.02</c:v>
                </c:pt>
                <c:pt idx="2">
                  <c:v>#N/A</c:v>
                </c:pt>
                <c:pt idx="3">
                  <c:v>0.03</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30C3-408E-ADC4-B40D20E95D6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0C3-408E-ADC4-B40D20E95D6D}"/>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0.23</c:v>
                </c:pt>
                <c:pt idx="2">
                  <c:v>#N/A</c:v>
                </c:pt>
                <c:pt idx="3">
                  <c:v>0.34</c:v>
                </c:pt>
                <c:pt idx="4">
                  <c:v>#N/A</c:v>
                </c:pt>
                <c:pt idx="5">
                  <c:v>0.4</c:v>
                </c:pt>
                <c:pt idx="6">
                  <c:v>#N/A</c:v>
                </c:pt>
                <c:pt idx="7">
                  <c:v>0.05</c:v>
                </c:pt>
                <c:pt idx="8">
                  <c:v>#N/A</c:v>
                </c:pt>
                <c:pt idx="9">
                  <c:v>0</c:v>
                </c:pt>
              </c:numCache>
            </c:numRef>
          </c:val>
          <c:extLst xmlns:c16r2="http://schemas.microsoft.com/office/drawing/2015/06/chart">
            <c:ext xmlns:c16="http://schemas.microsoft.com/office/drawing/2014/chart" uri="{C3380CC4-5D6E-409C-BE32-E72D297353CC}">
              <c16:uniqueId val="{00000002-30C3-408E-ADC4-B40D20E95D6D}"/>
            </c:ext>
          </c:extLst>
        </c:ser>
        <c:ser>
          <c:idx val="3"/>
          <c:order val="3"/>
          <c:tx>
            <c:strRef>
              <c:f>データシート!$A$30</c:f>
              <c:strCache>
                <c:ptCount val="1"/>
                <c:pt idx="0">
                  <c:v>交通船特別会計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0.12</c:v>
                </c:pt>
                <c:pt idx="4">
                  <c:v>#N/A</c:v>
                </c:pt>
                <c:pt idx="5">
                  <c:v>0.13</c:v>
                </c:pt>
                <c:pt idx="6">
                  <c:v>#N/A</c:v>
                </c:pt>
                <c:pt idx="7">
                  <c:v>7.0000000000000007E-2</c:v>
                </c:pt>
                <c:pt idx="8">
                  <c:v>#N/A</c:v>
                </c:pt>
                <c:pt idx="9">
                  <c:v>0.06</c:v>
                </c:pt>
              </c:numCache>
            </c:numRef>
          </c:val>
          <c:extLst xmlns:c16r2="http://schemas.microsoft.com/office/drawing/2015/06/chart">
            <c:ext xmlns:c16="http://schemas.microsoft.com/office/drawing/2014/chart" uri="{C3380CC4-5D6E-409C-BE32-E72D297353CC}">
              <c16:uniqueId val="{00000003-30C3-408E-ADC4-B40D20E95D6D}"/>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0.19</c:v>
                </c:pt>
                <c:pt idx="2">
                  <c:v>#N/A</c:v>
                </c:pt>
                <c:pt idx="3">
                  <c:v>0.19</c:v>
                </c:pt>
                <c:pt idx="4">
                  <c:v>#N/A</c:v>
                </c:pt>
                <c:pt idx="5">
                  <c:v>0.36</c:v>
                </c:pt>
                <c:pt idx="6">
                  <c:v>#N/A</c:v>
                </c:pt>
                <c:pt idx="7">
                  <c:v>0.28999999999999998</c:v>
                </c:pt>
                <c:pt idx="8">
                  <c:v>#N/A</c:v>
                </c:pt>
                <c:pt idx="9">
                  <c:v>0.28000000000000003</c:v>
                </c:pt>
              </c:numCache>
            </c:numRef>
          </c:val>
          <c:extLst xmlns:c16r2="http://schemas.microsoft.com/office/drawing/2015/06/chart">
            <c:ext xmlns:c16="http://schemas.microsoft.com/office/drawing/2014/chart" uri="{C3380CC4-5D6E-409C-BE32-E72D297353CC}">
              <c16:uniqueId val="{00000004-30C3-408E-ADC4-B40D20E95D6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0.9</c:v>
                </c:pt>
                <c:pt idx="2">
                  <c:v>#N/A</c:v>
                </c:pt>
                <c:pt idx="3">
                  <c:v>1.33</c:v>
                </c:pt>
                <c:pt idx="4">
                  <c:v>#N/A</c:v>
                </c:pt>
                <c:pt idx="5">
                  <c:v>0.73</c:v>
                </c:pt>
                <c:pt idx="6">
                  <c:v>#N/A</c:v>
                </c:pt>
                <c:pt idx="7">
                  <c:v>0.82</c:v>
                </c:pt>
                <c:pt idx="8">
                  <c:v>#N/A</c:v>
                </c:pt>
                <c:pt idx="9">
                  <c:v>0.77</c:v>
                </c:pt>
              </c:numCache>
            </c:numRef>
          </c:val>
          <c:extLst xmlns:c16r2="http://schemas.microsoft.com/office/drawing/2015/06/chart">
            <c:ext xmlns:c16="http://schemas.microsoft.com/office/drawing/2014/chart" uri="{C3380CC4-5D6E-409C-BE32-E72D297353CC}">
              <c16:uniqueId val="{00000005-30C3-408E-ADC4-B40D20E95D6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2.2599999999999998</c:v>
                </c:pt>
                <c:pt idx="2">
                  <c:v>#N/A</c:v>
                </c:pt>
                <c:pt idx="3">
                  <c:v>0.84</c:v>
                </c:pt>
                <c:pt idx="4">
                  <c:v>#N/A</c:v>
                </c:pt>
                <c:pt idx="5">
                  <c:v>1.9</c:v>
                </c:pt>
                <c:pt idx="6">
                  <c:v>#N/A</c:v>
                </c:pt>
                <c:pt idx="7">
                  <c:v>1.1599999999999999</c:v>
                </c:pt>
                <c:pt idx="8">
                  <c:v>#N/A</c:v>
                </c:pt>
                <c:pt idx="9">
                  <c:v>1.39</c:v>
                </c:pt>
              </c:numCache>
            </c:numRef>
          </c:val>
          <c:extLst xmlns:c16r2="http://schemas.microsoft.com/office/drawing/2015/06/chart">
            <c:ext xmlns:c16="http://schemas.microsoft.com/office/drawing/2014/chart" uri="{C3380CC4-5D6E-409C-BE32-E72D297353CC}">
              <c16:uniqueId val="{00000006-30C3-408E-ADC4-B40D20E95D6D}"/>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2.06</c:v>
                </c:pt>
                <c:pt idx="2">
                  <c:v>#N/A</c:v>
                </c:pt>
                <c:pt idx="3">
                  <c:v>2.15</c:v>
                </c:pt>
                <c:pt idx="4">
                  <c:v>#N/A</c:v>
                </c:pt>
                <c:pt idx="5">
                  <c:v>2.34</c:v>
                </c:pt>
                <c:pt idx="6">
                  <c:v>#N/A</c:v>
                </c:pt>
                <c:pt idx="7">
                  <c:v>2.4300000000000002</c:v>
                </c:pt>
                <c:pt idx="8">
                  <c:v>#N/A</c:v>
                </c:pt>
                <c:pt idx="9">
                  <c:v>2.46</c:v>
                </c:pt>
              </c:numCache>
            </c:numRef>
          </c:val>
          <c:extLst xmlns:c16r2="http://schemas.microsoft.com/office/drawing/2015/06/chart">
            <c:ext xmlns:c16="http://schemas.microsoft.com/office/drawing/2014/chart" uri="{C3380CC4-5D6E-409C-BE32-E72D297353CC}">
              <c16:uniqueId val="{00000007-30C3-408E-ADC4-B40D20E95D6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6.42</c:v>
                </c:pt>
                <c:pt idx="2">
                  <c:v>#N/A</c:v>
                </c:pt>
                <c:pt idx="3">
                  <c:v>6.54</c:v>
                </c:pt>
                <c:pt idx="4">
                  <c:v>#N/A</c:v>
                </c:pt>
                <c:pt idx="5">
                  <c:v>6.92</c:v>
                </c:pt>
                <c:pt idx="6">
                  <c:v>#N/A</c:v>
                </c:pt>
                <c:pt idx="7">
                  <c:v>6.87</c:v>
                </c:pt>
                <c:pt idx="8">
                  <c:v>#N/A</c:v>
                </c:pt>
                <c:pt idx="9">
                  <c:v>6.92</c:v>
                </c:pt>
              </c:numCache>
            </c:numRef>
          </c:val>
          <c:extLst xmlns:c16r2="http://schemas.microsoft.com/office/drawing/2015/06/chart">
            <c:ext xmlns:c16="http://schemas.microsoft.com/office/drawing/2014/chart" uri="{C3380CC4-5D6E-409C-BE32-E72D297353CC}">
              <c16:uniqueId val="{00000008-30C3-408E-ADC4-B40D20E95D6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2.87</c:v>
                </c:pt>
                <c:pt idx="2">
                  <c:v>#N/A</c:v>
                </c:pt>
                <c:pt idx="3">
                  <c:v>7.52</c:v>
                </c:pt>
                <c:pt idx="4">
                  <c:v>#N/A</c:v>
                </c:pt>
                <c:pt idx="5">
                  <c:v>9.2200000000000006</c:v>
                </c:pt>
                <c:pt idx="6">
                  <c:v>#N/A</c:v>
                </c:pt>
                <c:pt idx="7">
                  <c:v>8.06</c:v>
                </c:pt>
                <c:pt idx="8">
                  <c:v>#N/A</c:v>
                </c:pt>
                <c:pt idx="9">
                  <c:v>8.3000000000000007</c:v>
                </c:pt>
              </c:numCache>
            </c:numRef>
          </c:val>
          <c:extLst xmlns:c16r2="http://schemas.microsoft.com/office/drawing/2015/06/chart">
            <c:ext xmlns:c16="http://schemas.microsoft.com/office/drawing/2014/chart" uri="{C3380CC4-5D6E-409C-BE32-E72D297353CC}">
              <c16:uniqueId val="{00000009-30C3-408E-ADC4-B40D20E95D6D}"/>
            </c:ext>
          </c:extLst>
        </c:ser>
        <c:dLbls>
          <c:showLegendKey val="0"/>
          <c:showVal val="0"/>
          <c:showCatName val="0"/>
          <c:showSerName val="0"/>
          <c:showPercent val="0"/>
          <c:showBubbleSize val="0"/>
        </c:dLbls>
        <c:gapWidth val="150"/>
        <c:overlap val="100"/>
        <c:axId val="384044152"/>
        <c:axId val="384047288"/>
      </c:barChart>
      <c:catAx>
        <c:axId val="384044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4047288"/>
        <c:crosses val="autoZero"/>
        <c:auto val="1"/>
        <c:lblAlgn val="ctr"/>
        <c:lblOffset val="100"/>
        <c:tickLblSkip val="1"/>
        <c:tickMarkSkip val="1"/>
        <c:noMultiLvlLbl val="0"/>
      </c:catAx>
      <c:valAx>
        <c:axId val="384047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4044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3211</c:v>
                </c:pt>
                <c:pt idx="5">
                  <c:v>3124</c:v>
                </c:pt>
                <c:pt idx="8">
                  <c:v>3070</c:v>
                </c:pt>
                <c:pt idx="11">
                  <c:v>3013</c:v>
                </c:pt>
                <c:pt idx="14">
                  <c:v>3013</c:v>
                </c:pt>
              </c:numCache>
            </c:numRef>
          </c:val>
          <c:extLst xmlns:c16r2="http://schemas.microsoft.com/office/drawing/2015/06/chart">
            <c:ext xmlns:c16="http://schemas.microsoft.com/office/drawing/2014/chart" uri="{C3380CC4-5D6E-409C-BE32-E72D297353CC}">
              <c16:uniqueId val="{00000000-C641-425A-B040-8C9E3EE8335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1-C641-425A-B040-8C9E3EE8335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2-C641-425A-B040-8C9E3EE8335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641-425A-B040-8C9E3EE8335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887</c:v>
                </c:pt>
                <c:pt idx="3">
                  <c:v>903</c:v>
                </c:pt>
                <c:pt idx="6">
                  <c:v>842</c:v>
                </c:pt>
                <c:pt idx="9">
                  <c:v>707</c:v>
                </c:pt>
                <c:pt idx="12">
                  <c:v>720</c:v>
                </c:pt>
              </c:numCache>
            </c:numRef>
          </c:val>
          <c:extLst xmlns:c16r2="http://schemas.microsoft.com/office/drawing/2015/06/chart">
            <c:ext xmlns:c16="http://schemas.microsoft.com/office/drawing/2014/chart" uri="{C3380CC4-5D6E-409C-BE32-E72D297353CC}">
              <c16:uniqueId val="{00000004-C641-425A-B040-8C9E3EE8335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641-425A-B040-8C9E3EE8335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641-425A-B040-8C9E3EE8335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2442</c:v>
                </c:pt>
                <c:pt idx="3">
                  <c:v>2170</c:v>
                </c:pt>
                <c:pt idx="6">
                  <c:v>2161</c:v>
                </c:pt>
                <c:pt idx="9">
                  <c:v>2220</c:v>
                </c:pt>
                <c:pt idx="12">
                  <c:v>2032</c:v>
                </c:pt>
              </c:numCache>
            </c:numRef>
          </c:val>
          <c:extLst xmlns:c16r2="http://schemas.microsoft.com/office/drawing/2015/06/chart">
            <c:ext xmlns:c16="http://schemas.microsoft.com/office/drawing/2014/chart" uri="{C3380CC4-5D6E-409C-BE32-E72D297353CC}">
              <c16:uniqueId val="{00000007-C641-425A-B040-8C9E3EE83357}"/>
            </c:ext>
          </c:extLst>
        </c:ser>
        <c:dLbls>
          <c:showLegendKey val="0"/>
          <c:showVal val="0"/>
          <c:showCatName val="0"/>
          <c:showSerName val="0"/>
          <c:showPercent val="0"/>
          <c:showBubbleSize val="0"/>
        </c:dLbls>
        <c:gapWidth val="100"/>
        <c:overlap val="100"/>
        <c:axId val="384044544"/>
        <c:axId val="384045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119</c:v>
                </c:pt>
                <c:pt idx="2">
                  <c:v>#N/A</c:v>
                </c:pt>
                <c:pt idx="3">
                  <c:v>#N/A</c:v>
                </c:pt>
                <c:pt idx="4">
                  <c:v>-49</c:v>
                </c:pt>
                <c:pt idx="5">
                  <c:v>#N/A</c:v>
                </c:pt>
                <c:pt idx="6">
                  <c:v>#N/A</c:v>
                </c:pt>
                <c:pt idx="7">
                  <c:v>-65</c:v>
                </c:pt>
                <c:pt idx="8">
                  <c:v>#N/A</c:v>
                </c:pt>
                <c:pt idx="9">
                  <c:v>#N/A</c:v>
                </c:pt>
                <c:pt idx="10">
                  <c:v>-86</c:v>
                </c:pt>
                <c:pt idx="11">
                  <c:v>#N/A</c:v>
                </c:pt>
                <c:pt idx="12">
                  <c:v>#N/A</c:v>
                </c:pt>
                <c:pt idx="13">
                  <c:v>-261</c:v>
                </c:pt>
                <c:pt idx="14">
                  <c:v>#N/A</c:v>
                </c:pt>
              </c:numCache>
            </c:numRef>
          </c:val>
          <c:smooth val="0"/>
          <c:extLst xmlns:c16r2="http://schemas.microsoft.com/office/drawing/2015/06/chart">
            <c:ext xmlns:c16="http://schemas.microsoft.com/office/drawing/2014/chart" uri="{C3380CC4-5D6E-409C-BE32-E72D297353CC}">
              <c16:uniqueId val="{00000008-C641-425A-B040-8C9E3EE83357}"/>
            </c:ext>
          </c:extLst>
        </c:ser>
        <c:dLbls>
          <c:showLegendKey val="0"/>
          <c:showVal val="0"/>
          <c:showCatName val="0"/>
          <c:showSerName val="0"/>
          <c:showPercent val="0"/>
          <c:showBubbleSize val="0"/>
        </c:dLbls>
        <c:marker val="1"/>
        <c:smooth val="0"/>
        <c:axId val="384044544"/>
        <c:axId val="384045720"/>
      </c:lineChart>
      <c:catAx>
        <c:axId val="384044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4045720"/>
        <c:crosses val="autoZero"/>
        <c:auto val="1"/>
        <c:lblAlgn val="ctr"/>
        <c:lblOffset val="100"/>
        <c:tickLblSkip val="1"/>
        <c:tickMarkSkip val="1"/>
        <c:noMultiLvlLbl val="0"/>
      </c:catAx>
      <c:valAx>
        <c:axId val="384045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4044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27023</c:v>
                </c:pt>
                <c:pt idx="5">
                  <c:v>26854</c:v>
                </c:pt>
                <c:pt idx="8">
                  <c:v>26582</c:v>
                </c:pt>
                <c:pt idx="11">
                  <c:v>25678</c:v>
                </c:pt>
                <c:pt idx="14">
                  <c:v>25052</c:v>
                </c:pt>
              </c:numCache>
            </c:numRef>
          </c:val>
          <c:extLst xmlns:c16r2="http://schemas.microsoft.com/office/drawing/2015/06/chart">
            <c:ext xmlns:c16="http://schemas.microsoft.com/office/drawing/2014/chart" uri="{C3380CC4-5D6E-409C-BE32-E72D297353CC}">
              <c16:uniqueId val="{00000000-B7D9-462A-84A0-C3ADF620A71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919</c:v>
                </c:pt>
                <c:pt idx="5">
                  <c:v>1013</c:v>
                </c:pt>
                <c:pt idx="8">
                  <c:v>1007</c:v>
                </c:pt>
                <c:pt idx="11">
                  <c:v>939</c:v>
                </c:pt>
                <c:pt idx="14">
                  <c:v>894</c:v>
                </c:pt>
              </c:numCache>
            </c:numRef>
          </c:val>
          <c:extLst xmlns:c16r2="http://schemas.microsoft.com/office/drawing/2015/06/chart">
            <c:ext xmlns:c16="http://schemas.microsoft.com/office/drawing/2014/chart" uri="{C3380CC4-5D6E-409C-BE32-E72D297353CC}">
              <c16:uniqueId val="{00000001-B7D9-462A-84A0-C3ADF620A71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9676</c:v>
                </c:pt>
                <c:pt idx="5">
                  <c:v>12418</c:v>
                </c:pt>
                <c:pt idx="8">
                  <c:v>15080</c:v>
                </c:pt>
                <c:pt idx="11">
                  <c:v>13475</c:v>
                </c:pt>
                <c:pt idx="14">
                  <c:v>13714</c:v>
                </c:pt>
              </c:numCache>
            </c:numRef>
          </c:val>
          <c:extLst xmlns:c16r2="http://schemas.microsoft.com/office/drawing/2015/06/chart">
            <c:ext xmlns:c16="http://schemas.microsoft.com/office/drawing/2014/chart" uri="{C3380CC4-5D6E-409C-BE32-E72D297353CC}">
              <c16:uniqueId val="{00000002-B7D9-462A-84A0-C3ADF620A71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7D9-462A-84A0-C3ADF620A71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7D9-462A-84A0-C3ADF620A71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20</c:v>
                </c:pt>
                <c:pt idx="3">
                  <c:v>19</c:v>
                </c:pt>
                <c:pt idx="6">
                  <c:v>18</c:v>
                </c:pt>
                <c:pt idx="9">
                  <c:v>16</c:v>
                </c:pt>
                <c:pt idx="12">
                  <c:v>15</c:v>
                </c:pt>
              </c:numCache>
            </c:numRef>
          </c:val>
          <c:extLst xmlns:c16r2="http://schemas.microsoft.com/office/drawing/2015/06/chart">
            <c:ext xmlns:c16="http://schemas.microsoft.com/office/drawing/2014/chart" uri="{C3380CC4-5D6E-409C-BE32-E72D297353CC}">
              <c16:uniqueId val="{00000005-B7D9-462A-84A0-C3ADF620A71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3322</c:v>
                </c:pt>
                <c:pt idx="3">
                  <c:v>3382</c:v>
                </c:pt>
                <c:pt idx="6">
                  <c:v>3415</c:v>
                </c:pt>
                <c:pt idx="9">
                  <c:v>3522</c:v>
                </c:pt>
                <c:pt idx="12">
                  <c:v>3434</c:v>
                </c:pt>
              </c:numCache>
            </c:numRef>
          </c:val>
          <c:extLst xmlns:c16r2="http://schemas.microsoft.com/office/drawing/2015/06/chart">
            <c:ext xmlns:c16="http://schemas.microsoft.com/office/drawing/2014/chart" uri="{C3380CC4-5D6E-409C-BE32-E72D297353CC}">
              <c16:uniqueId val="{00000006-B7D9-462A-84A0-C3ADF620A71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B7D9-462A-84A0-C3ADF620A71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9939</c:v>
                </c:pt>
                <c:pt idx="3">
                  <c:v>11168</c:v>
                </c:pt>
                <c:pt idx="6">
                  <c:v>8576</c:v>
                </c:pt>
                <c:pt idx="9">
                  <c:v>6654</c:v>
                </c:pt>
                <c:pt idx="12">
                  <c:v>6928</c:v>
                </c:pt>
              </c:numCache>
            </c:numRef>
          </c:val>
          <c:extLst xmlns:c16r2="http://schemas.microsoft.com/office/drawing/2015/06/chart">
            <c:ext xmlns:c16="http://schemas.microsoft.com/office/drawing/2014/chart" uri="{C3380CC4-5D6E-409C-BE32-E72D297353CC}">
              <c16:uniqueId val="{00000008-B7D9-462A-84A0-C3ADF620A71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27</c:v>
                </c:pt>
                <c:pt idx="3">
                  <c:v>21</c:v>
                </c:pt>
                <c:pt idx="6">
                  <c:v>16</c:v>
                </c:pt>
                <c:pt idx="9">
                  <c:v>11</c:v>
                </c:pt>
                <c:pt idx="12">
                  <c:v>5</c:v>
                </c:pt>
              </c:numCache>
            </c:numRef>
          </c:val>
          <c:extLst xmlns:c16r2="http://schemas.microsoft.com/office/drawing/2015/06/chart">
            <c:ext xmlns:c16="http://schemas.microsoft.com/office/drawing/2014/chart" uri="{C3380CC4-5D6E-409C-BE32-E72D297353CC}">
              <c16:uniqueId val="{00000009-B7D9-462A-84A0-C3ADF620A71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20073</c:v>
                </c:pt>
                <c:pt idx="3">
                  <c:v>21150</c:v>
                </c:pt>
                <c:pt idx="6">
                  <c:v>21925</c:v>
                </c:pt>
                <c:pt idx="9">
                  <c:v>20049</c:v>
                </c:pt>
                <c:pt idx="12">
                  <c:v>19947</c:v>
                </c:pt>
              </c:numCache>
            </c:numRef>
          </c:val>
          <c:extLst xmlns:c16r2="http://schemas.microsoft.com/office/drawing/2015/06/chart">
            <c:ext xmlns:c16="http://schemas.microsoft.com/office/drawing/2014/chart" uri="{C3380CC4-5D6E-409C-BE32-E72D297353CC}">
              <c16:uniqueId val="{0000000A-B7D9-462A-84A0-C3ADF620A719}"/>
            </c:ext>
          </c:extLst>
        </c:ser>
        <c:dLbls>
          <c:showLegendKey val="0"/>
          <c:showVal val="0"/>
          <c:showCatName val="0"/>
          <c:showSerName val="0"/>
          <c:showPercent val="0"/>
          <c:showBubbleSize val="0"/>
        </c:dLbls>
        <c:gapWidth val="100"/>
        <c:overlap val="100"/>
        <c:axId val="391590768"/>
        <c:axId val="391590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7D9-462A-84A0-C3ADF620A719}"/>
            </c:ext>
          </c:extLst>
        </c:ser>
        <c:dLbls>
          <c:showLegendKey val="0"/>
          <c:showVal val="0"/>
          <c:showCatName val="0"/>
          <c:showSerName val="0"/>
          <c:showPercent val="0"/>
          <c:showBubbleSize val="0"/>
        </c:dLbls>
        <c:marker val="1"/>
        <c:smooth val="0"/>
        <c:axId val="391590768"/>
        <c:axId val="391590376"/>
      </c:lineChart>
      <c:catAx>
        <c:axId val="39159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1590376"/>
        <c:crosses val="autoZero"/>
        <c:auto val="1"/>
        <c:lblAlgn val="ctr"/>
        <c:lblOffset val="100"/>
        <c:tickLblSkip val="1"/>
        <c:tickMarkSkip val="1"/>
        <c:noMultiLvlLbl val="0"/>
      </c:catAx>
      <c:valAx>
        <c:axId val="391590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159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3833</c:v>
                </c:pt>
                <c:pt idx="1">
                  <c:v>2948</c:v>
                </c:pt>
                <c:pt idx="2">
                  <c:v>3065</c:v>
                </c:pt>
              </c:numCache>
            </c:numRef>
          </c:val>
          <c:extLst xmlns:c16r2="http://schemas.microsoft.com/office/drawing/2015/06/chart">
            <c:ext xmlns:c16="http://schemas.microsoft.com/office/drawing/2014/chart" uri="{C3380CC4-5D6E-409C-BE32-E72D297353CC}">
              <c16:uniqueId val="{00000000-8F6A-4594-AB0E-C45A6C66ED3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3184</c:v>
                </c:pt>
                <c:pt idx="1">
                  <c:v>1073</c:v>
                </c:pt>
                <c:pt idx="2">
                  <c:v>1181</c:v>
                </c:pt>
              </c:numCache>
            </c:numRef>
          </c:val>
          <c:extLst xmlns:c16r2="http://schemas.microsoft.com/office/drawing/2015/06/chart">
            <c:ext xmlns:c16="http://schemas.microsoft.com/office/drawing/2014/chart" uri="{C3380CC4-5D6E-409C-BE32-E72D297353CC}">
              <c16:uniqueId val="{00000001-8F6A-4594-AB0E-C45A6C66ED3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10659</c:v>
                </c:pt>
                <c:pt idx="1">
                  <c:v>11896</c:v>
                </c:pt>
                <c:pt idx="2">
                  <c:v>11826</c:v>
                </c:pt>
              </c:numCache>
            </c:numRef>
          </c:val>
          <c:extLst xmlns:c16r2="http://schemas.microsoft.com/office/drawing/2015/06/chart">
            <c:ext xmlns:c16="http://schemas.microsoft.com/office/drawing/2014/chart" uri="{C3380CC4-5D6E-409C-BE32-E72D297353CC}">
              <c16:uniqueId val="{00000002-8F6A-4594-AB0E-C45A6C66ED35}"/>
            </c:ext>
          </c:extLst>
        </c:ser>
        <c:dLbls>
          <c:showLegendKey val="0"/>
          <c:showVal val="0"/>
          <c:showCatName val="0"/>
          <c:showSerName val="0"/>
          <c:showPercent val="0"/>
          <c:showBubbleSize val="0"/>
        </c:dLbls>
        <c:gapWidth val="120"/>
        <c:overlap val="100"/>
        <c:axId val="391585280"/>
        <c:axId val="391589200"/>
      </c:barChart>
      <c:catAx>
        <c:axId val="391585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1589200"/>
        <c:crosses val="autoZero"/>
        <c:auto val="1"/>
        <c:lblAlgn val="ctr"/>
        <c:lblOffset val="100"/>
        <c:tickLblSkip val="1"/>
        <c:tickMarkSkip val="1"/>
        <c:noMultiLvlLbl val="0"/>
      </c:catAx>
      <c:valAx>
        <c:axId val="3915892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1585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26C-48A0-A526-A461776CC5FF}"/>
                </c:ext>
                <c:ext xmlns:c15="http://schemas.microsoft.com/office/drawing/2012/chart" uri="{CE6537A1-D6FC-4f65-9D91-7224C49458BB}">
                  <c15:dlblFieldTable>
                    <c15:dlblFTEntry>
                      <c15:txfldGUID>{E1611388-2BE7-47B2-8E5B-0A4C36E5C018}</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26C-48A0-A526-A461776CC5FF}"/>
                </c:ext>
                <c:ext xmlns:c15="http://schemas.microsoft.com/office/drawing/2012/chart" uri="{CE6537A1-D6FC-4f65-9D91-7224C49458BB}">
                  <c15:dlblFieldTable>
                    <c15:dlblFTEntry>
                      <c15:txfldGUID>{8992BAD3-C196-47B9-9D35-87FB1BCB9B2C}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26C-48A0-A526-A461776CC5FF}"/>
                </c:ext>
                <c:ext xmlns:c15="http://schemas.microsoft.com/office/drawing/2012/chart" uri="{CE6537A1-D6FC-4f65-9D91-7224C49458BB}">
                  <c15:dlblFieldTable>
                    <c15:dlblFTEntry>
                      <c15:txfldGUID>{1EF357E4-CD7A-44E7-85A5-C2F3E76E5BE2}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26C-48A0-A526-A461776CC5FF}"/>
                </c:ext>
                <c:ext xmlns:c15="http://schemas.microsoft.com/office/drawing/2012/chart" uri="{CE6537A1-D6FC-4f65-9D91-7224C49458BB}">
                  <c15:dlblFieldTable>
                    <c15:dlblFTEntry>
                      <c15:txfldGUID>{70BD02AA-07FD-4813-98A0-07D473438E67}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26C-48A0-A526-A461776CC5FF}"/>
                </c:ext>
                <c:ext xmlns:c15="http://schemas.microsoft.com/office/drawing/2012/chart" uri="{CE6537A1-D6FC-4f65-9D91-7224C49458BB}">
                  <c15:dlblFieldTable>
                    <c15:dlblFTEntry>
                      <c15:txfldGUID>{68D5D8BD-6333-438A-8C65-F99B72FB7BC7}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26C-48A0-A526-A461776CC5FF}"/>
                </c:ext>
                <c:ext xmlns:c15="http://schemas.microsoft.com/office/drawing/2012/chart" uri="{CE6537A1-D6FC-4f65-9D91-7224C49458BB}">
                  <c15:dlblFieldTable>
                    <c15:dlblFTEntry>
                      <c15:txfldGUID>{A3EF217E-6238-4E2F-A2B3-4696041B99E8}</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26C-48A0-A526-A461776CC5FF}"/>
                </c:ext>
                <c:ext xmlns:c15="http://schemas.microsoft.com/office/drawing/2012/chart" uri="{CE6537A1-D6FC-4f65-9D91-7224C49458BB}">
                  <c15:dlblFieldTable>
                    <c15:dlblFTEntry>
                      <c15:txfldGUID>{66513527-F72E-4F95-9B88-160FA75FBE10}</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26C-48A0-A526-A461776CC5FF}"/>
                </c:ext>
                <c:ext xmlns:c15="http://schemas.microsoft.com/office/drawing/2012/chart" uri="{CE6537A1-D6FC-4f65-9D91-7224C49458BB}">
                  <c15:dlblFieldTable>
                    <c15:dlblFTEntry>
                      <c15:txfldGUID>{B254A436-461D-418A-8AB4-E66D7467980B}</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26C-48A0-A526-A461776CC5FF}"/>
                </c:ext>
                <c:ext xmlns:c15="http://schemas.microsoft.com/office/drawing/2012/chart" uri="{CE6537A1-D6FC-4f65-9D91-7224C49458BB}">
                  <c15:dlblFieldTable>
                    <c15:dlblFTEntry>
                      <c15:txfldGUID>{D4B234F3-B967-4961-AA27-D3B107922F17}</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51.2</c:v>
                </c:pt>
                <c:pt idx="24">
                  <c:v>53.1</c:v>
                </c:pt>
                <c:pt idx="32">
                  <c:v>54.9</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C26C-48A0-A526-A461776CC5F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26C-48A0-A526-A461776CC5FF}"/>
                </c:ext>
                <c:ext xmlns:c15="http://schemas.microsoft.com/office/drawing/2012/chart" uri="{CE6537A1-D6FC-4f65-9D91-7224C49458BB}">
                  <c15:dlblFieldTable>
                    <c15:dlblFTEntry>
                      <c15:txfldGUID>{ADEC807D-EC57-46FE-8D2E-D0D1AF5405C7}</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26C-48A0-A526-A461776CC5FF}"/>
                </c:ext>
                <c:ext xmlns:c15="http://schemas.microsoft.com/office/drawing/2012/chart" uri="{CE6537A1-D6FC-4f65-9D91-7224C49458BB}">
                  <c15:dlblFieldTable>
                    <c15:dlblFTEntry>
                      <c15:txfldGUID>{CC8F7430-74E0-4614-AC52-7B648563B208}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26C-48A0-A526-A461776CC5FF}"/>
                </c:ext>
                <c:ext xmlns:c15="http://schemas.microsoft.com/office/drawing/2012/chart" uri="{CE6537A1-D6FC-4f65-9D91-7224C49458BB}">
                  <c15:dlblFieldTable>
                    <c15:dlblFTEntry>
                      <c15:txfldGUID>{35334B56-F7E1-443E-88FA-64715ECB1ECB}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26C-48A0-A526-A461776CC5FF}"/>
                </c:ext>
                <c:ext xmlns:c15="http://schemas.microsoft.com/office/drawing/2012/chart" uri="{CE6537A1-D6FC-4f65-9D91-7224C49458BB}">
                  <c15:dlblFieldTable>
                    <c15:dlblFTEntry>
                      <c15:txfldGUID>{B43567FE-9D0E-456C-9A71-327659E64110}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26C-48A0-A526-A461776CC5FF}"/>
                </c:ext>
                <c:ext xmlns:c15="http://schemas.microsoft.com/office/drawing/2012/chart" uri="{CE6537A1-D6FC-4f65-9D91-7224C49458BB}">
                  <c15:dlblFieldTable>
                    <c15:dlblFTEntry>
                      <c15:txfldGUID>{28E4599F-E3E1-451C-8F3D-66EF9F792263}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26C-48A0-A526-A461776CC5FF}"/>
                </c:ext>
                <c:ext xmlns:c15="http://schemas.microsoft.com/office/drawing/2012/chart" uri="{CE6537A1-D6FC-4f65-9D91-7224C49458BB}">
                  <c15:dlblFieldTable>
                    <c15:dlblFTEntry>
                      <c15:txfldGUID>{648191CD-B015-486A-814B-C64395E0140B}</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26C-48A0-A526-A461776CC5FF}"/>
                </c:ext>
                <c:ext xmlns:c15="http://schemas.microsoft.com/office/drawing/2012/chart" uri="{CE6537A1-D6FC-4f65-9D91-7224C49458BB}">
                  <c15:layout/>
                  <c15:dlblFieldTable>
                    <c15:dlblFTEntry>
                      <c15:txfldGUID>{EC348F3F-4026-4F34-88DF-BB62B376E1AB}</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26C-48A0-A526-A461776CC5FF}"/>
                </c:ext>
                <c:ext xmlns:c15="http://schemas.microsoft.com/office/drawing/2012/chart" uri="{CE6537A1-D6FC-4f65-9D91-7224C49458BB}">
                  <c15:layout/>
                  <c15:dlblFieldTable>
                    <c15:dlblFTEntry>
                      <c15:txfldGUID>{D4B3F240-8A3D-411E-96BD-0E6D9662708D}</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26C-48A0-A526-A461776CC5FF}"/>
                </c:ext>
                <c:ext xmlns:c15="http://schemas.microsoft.com/office/drawing/2012/chart" uri="{CE6537A1-D6FC-4f65-9D91-7224C49458BB}">
                  <c15:layout/>
                  <c15:dlblFieldTable>
                    <c15:dlblFTEntry>
                      <c15:txfldGUID>{2B31E752-C822-447F-AD0B-6CB2B5E55EA5}</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53.6</c:v>
                </c:pt>
                <c:pt idx="24">
                  <c:v>56.1</c:v>
                </c:pt>
                <c:pt idx="32">
                  <c:v>57.5</c:v>
                </c:pt>
              </c:numCache>
            </c:numRef>
          </c:xVal>
          <c:yVal>
            <c:numRef>
              <c:f>公会計指標分析・財政指標組合せ分析表!$BP$55:$DC$55</c:f>
              <c:numCache>
                <c:formatCode>#,##0.0;"▲ "#,##0.0</c:formatCode>
                <c:ptCount val="40"/>
                <c:pt idx="16">
                  <c:v>20.2</c:v>
                </c:pt>
                <c:pt idx="24">
                  <c:v>19</c:v>
                </c:pt>
                <c:pt idx="32">
                  <c:v>15.4</c:v>
                </c:pt>
              </c:numCache>
            </c:numRef>
          </c:yVal>
          <c:smooth val="0"/>
          <c:extLst xmlns:c16r2="http://schemas.microsoft.com/office/drawing/2015/06/chart">
            <c:ext xmlns:c16="http://schemas.microsoft.com/office/drawing/2014/chart" uri="{C3380CC4-5D6E-409C-BE32-E72D297353CC}">
              <c16:uniqueId val="{00000013-C26C-48A0-A526-A461776CC5FF}"/>
            </c:ext>
          </c:extLst>
        </c:ser>
        <c:dLbls>
          <c:showLegendKey val="0"/>
          <c:showVal val="1"/>
          <c:showCatName val="0"/>
          <c:showSerName val="0"/>
          <c:showPercent val="0"/>
          <c:showBubbleSize val="0"/>
        </c:dLbls>
        <c:axId val="391589592"/>
        <c:axId val="391584888"/>
      </c:scatterChart>
      <c:valAx>
        <c:axId val="391589592"/>
        <c:scaling>
          <c:orientation val="minMax"/>
          <c:max val="57.9"/>
          <c:min val="53.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1584888"/>
        <c:crosses val="autoZero"/>
        <c:crossBetween val="midCat"/>
      </c:valAx>
      <c:valAx>
        <c:axId val="391584888"/>
        <c:scaling>
          <c:orientation val="minMax"/>
          <c:max val="21"/>
          <c:min val="14.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15895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21D-42D0-BF4D-E21453A032E7}"/>
                </c:ext>
                <c:ext xmlns:c15="http://schemas.microsoft.com/office/drawing/2012/chart" uri="{CE6537A1-D6FC-4f65-9D91-7224C49458BB}">
                  <c15:dlblFieldTable>
                    <c15:dlblFTEntry>
                      <c15:txfldGUID>{FE60FFDF-53E8-4B88-B78D-4CBD5206D447}</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21D-42D0-BF4D-E21453A032E7}"/>
                </c:ext>
                <c:ext xmlns:c15="http://schemas.microsoft.com/office/drawing/2012/chart" uri="{CE6537A1-D6FC-4f65-9D91-7224C49458BB}">
                  <c15:dlblFieldTable>
                    <c15:dlblFTEntry>
                      <c15:txfldGUID>{C1509541-09C5-488F-8B21-37877ECE450C}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21D-42D0-BF4D-E21453A032E7}"/>
                </c:ext>
                <c:ext xmlns:c15="http://schemas.microsoft.com/office/drawing/2012/chart" uri="{CE6537A1-D6FC-4f65-9D91-7224C49458BB}">
                  <c15:dlblFieldTable>
                    <c15:dlblFTEntry>
                      <c15:txfldGUID>{266E2F55-C531-4E58-B9B0-2FA2208B00EF}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21D-42D0-BF4D-E21453A032E7}"/>
                </c:ext>
                <c:ext xmlns:c15="http://schemas.microsoft.com/office/drawing/2012/chart" uri="{CE6537A1-D6FC-4f65-9D91-7224C49458BB}">
                  <c15:dlblFieldTable>
                    <c15:dlblFTEntry>
                      <c15:txfldGUID>{3B1B9072-7309-4090-AC6A-80546FBFB86B}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21D-42D0-BF4D-E21453A032E7}"/>
                </c:ext>
                <c:ext xmlns:c15="http://schemas.microsoft.com/office/drawing/2012/chart" uri="{CE6537A1-D6FC-4f65-9D91-7224C49458BB}">
                  <c15:dlblFieldTable>
                    <c15:dlblFTEntry>
                      <c15:txfldGUID>{F9ADAF6F-0A30-4F8B-A989-2DC2D479540D}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21D-42D0-BF4D-E21453A032E7}"/>
                </c:ext>
                <c:ext xmlns:c15="http://schemas.microsoft.com/office/drawing/2012/chart" uri="{CE6537A1-D6FC-4f65-9D91-7224C49458BB}">
                  <c15:dlblFieldTable>
                    <c15:dlblFTEntry>
                      <c15:txfldGUID>{E34A0CCE-BE20-4C3C-A0A7-E09F93065489}</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21D-42D0-BF4D-E21453A032E7}"/>
                </c:ext>
                <c:ext xmlns:c15="http://schemas.microsoft.com/office/drawing/2012/chart" uri="{CE6537A1-D6FC-4f65-9D91-7224C49458BB}">
                  <c15:dlblFieldTable>
                    <c15:dlblFTEntry>
                      <c15:txfldGUID>{02BD8268-A21E-4D04-B25E-21565124AB24}</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21D-42D0-BF4D-E21453A032E7}"/>
                </c:ext>
                <c:ext xmlns:c15="http://schemas.microsoft.com/office/drawing/2012/chart" uri="{CE6537A1-D6FC-4f65-9D91-7224C49458BB}">
                  <c15:dlblFieldTable>
                    <c15:dlblFTEntry>
                      <c15:txfldGUID>{AD3044EA-87E0-4BFE-BBBD-6A18C63B88C4}</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21D-42D0-BF4D-E21453A032E7}"/>
                </c:ext>
                <c:ext xmlns:c15="http://schemas.microsoft.com/office/drawing/2012/chart" uri="{CE6537A1-D6FC-4f65-9D91-7224C49458BB}">
                  <c15:dlblFieldTable>
                    <c15:dlblFTEntry>
                      <c15:txfldGUID>{11B392BB-B5FC-4D59-9DC6-ADD1242863D7}</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1.4</c:v>
                </c:pt>
                <c:pt idx="16">
                  <c:v>0</c:v>
                </c:pt>
                <c:pt idx="24">
                  <c:v>-0.6</c:v>
                </c:pt>
                <c:pt idx="32">
                  <c:v>-1.4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021D-42D0-BF4D-E21453A032E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21D-42D0-BF4D-E21453A032E7}"/>
                </c:ext>
                <c:ext xmlns:c15="http://schemas.microsoft.com/office/drawing/2012/chart" uri="{CE6537A1-D6FC-4f65-9D91-7224C49458BB}">
                  <c15:dlblFieldTable>
                    <c15:dlblFTEntry>
                      <c15:txfldGUID>{93D5721C-1B39-44A2-B5DC-CC722B461C88}</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21D-42D0-BF4D-E21453A032E7}"/>
                </c:ext>
                <c:ext xmlns:c15="http://schemas.microsoft.com/office/drawing/2012/chart" uri="{CE6537A1-D6FC-4f65-9D91-7224C49458BB}">
                  <c15:dlblFieldTable>
                    <c15:dlblFTEntry>
                      <c15:txfldGUID>{5C29D95E-039A-40AE-9A53-1C582290FF0B}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21D-42D0-BF4D-E21453A032E7}"/>
                </c:ext>
                <c:ext xmlns:c15="http://schemas.microsoft.com/office/drawing/2012/chart" uri="{CE6537A1-D6FC-4f65-9D91-7224C49458BB}">
                  <c15:dlblFieldTable>
                    <c15:dlblFTEntry>
                      <c15:txfldGUID>{ACCE598E-BEA3-4F19-BEB4-78BE2EBE74FE}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21D-42D0-BF4D-E21453A032E7}"/>
                </c:ext>
                <c:ext xmlns:c15="http://schemas.microsoft.com/office/drawing/2012/chart" uri="{CE6537A1-D6FC-4f65-9D91-7224C49458BB}">
                  <c15:dlblFieldTable>
                    <c15:dlblFTEntry>
                      <c15:txfldGUID>{F3EBE64E-6987-4DCF-B1DB-1D04FF4FF6F2}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21D-42D0-BF4D-E21453A032E7}"/>
                </c:ext>
                <c:ext xmlns:c15="http://schemas.microsoft.com/office/drawing/2012/chart" uri="{CE6537A1-D6FC-4f65-9D91-7224C49458BB}">
                  <c15:dlblFieldTable>
                    <c15:dlblFTEntry>
                      <c15:txfldGUID>{4A19019C-E2C7-4316-B529-3F4EE4AE3260}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21D-42D0-BF4D-E21453A032E7}"/>
                </c:ext>
                <c:ext xmlns:c15="http://schemas.microsoft.com/office/drawing/2012/chart" uri="{CE6537A1-D6FC-4f65-9D91-7224C49458BB}">
                  <c15:dlblFieldTable>
                    <c15:dlblFTEntry>
                      <c15:txfldGUID>{0D0D5216-133B-4205-8949-3679BC6BAF4E}</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21D-42D0-BF4D-E21453A032E7}"/>
                </c:ext>
                <c:ext xmlns:c15="http://schemas.microsoft.com/office/drawing/2012/chart" uri="{CE6537A1-D6FC-4f65-9D91-7224C49458BB}">
                  <c15:dlblFieldTable>
                    <c15:dlblFTEntry>
                      <c15:txfldGUID>{7D70DE36-811E-45AA-99C5-5A7090B0D4A3}</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21D-42D0-BF4D-E21453A032E7}"/>
                </c:ext>
                <c:ext xmlns:c15="http://schemas.microsoft.com/office/drawing/2012/chart" uri="{CE6537A1-D6FC-4f65-9D91-7224C49458BB}">
                  <c15:dlblFieldTable>
                    <c15:dlblFTEntry>
                      <c15:txfldGUID>{E4EB7C3B-D41A-4BE3-BCF7-8B98EC262A66}</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21D-42D0-BF4D-E21453A032E7}"/>
                </c:ext>
                <c:ext xmlns:c15="http://schemas.microsoft.com/office/drawing/2012/chart" uri="{CE6537A1-D6FC-4f65-9D91-7224C49458BB}">
                  <c15:dlblFieldTable>
                    <c15:dlblFTEntry>
                      <c15:txfldGUID>{6E5B8043-C278-4A28-B714-BE5B8A5CCA22}</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9.5</c:v>
                </c:pt>
                <c:pt idx="16">
                  <c:v>8.6</c:v>
                </c:pt>
                <c:pt idx="24">
                  <c:v>8.5</c:v>
                </c:pt>
                <c:pt idx="32">
                  <c:v>8.5</c:v>
                </c:pt>
              </c:numCache>
            </c:numRef>
          </c:xVal>
          <c:yVal>
            <c:numRef>
              <c:f>公会計指標分析・財政指標組合せ分析表!$BP$77:$DC$77</c:f>
              <c:numCache>
                <c:formatCode>#,##0.0;"▲ "#,##0.0</c:formatCode>
                <c:ptCount val="40"/>
                <c:pt idx="0">
                  <c:v>48.6</c:v>
                </c:pt>
                <c:pt idx="8">
                  <c:v>32.799999999999997</c:v>
                </c:pt>
                <c:pt idx="16">
                  <c:v>20.2</c:v>
                </c:pt>
                <c:pt idx="24">
                  <c:v>19</c:v>
                </c:pt>
                <c:pt idx="32">
                  <c:v>15.4</c:v>
                </c:pt>
              </c:numCache>
            </c:numRef>
          </c:yVal>
          <c:smooth val="0"/>
          <c:extLst xmlns:c16r2="http://schemas.microsoft.com/office/drawing/2015/06/chart">
            <c:ext xmlns:c16="http://schemas.microsoft.com/office/drawing/2014/chart" uri="{C3380CC4-5D6E-409C-BE32-E72D297353CC}">
              <c16:uniqueId val="{00000013-021D-42D0-BF4D-E21453A032E7}"/>
            </c:ext>
          </c:extLst>
        </c:ser>
        <c:dLbls>
          <c:showLegendKey val="0"/>
          <c:showVal val="1"/>
          <c:showCatName val="0"/>
          <c:showSerName val="0"/>
          <c:showPercent val="0"/>
          <c:showBubbleSize val="0"/>
        </c:dLbls>
        <c:axId val="391585672"/>
        <c:axId val="391592336"/>
      </c:scatterChart>
      <c:valAx>
        <c:axId val="391585672"/>
        <c:scaling>
          <c:orientation val="minMax"/>
          <c:max val="10.6"/>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1592336"/>
        <c:crosses val="autoZero"/>
        <c:crossBetween val="midCat"/>
      </c:valAx>
      <c:valAx>
        <c:axId val="391592336"/>
        <c:scaling>
          <c:orientation val="minMax"/>
          <c:max val="55"/>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15856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元利償還金については、これまで継続的に実施してきた起債元金の繰上償還の効果により、前年度比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前年度と同様に算入公債費等が元利償還金等を上回ったため、実質公債費比率の分子は▲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今後も新規地方債の発行抑制や計画的な起債元金の繰上償還などに努める。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満期一括償還に係る減債基金の積立無</a:t>
          </a:r>
          <a:r>
            <a:rPr kumimoji="1" lang="ja-JP" altLang="en-US" sz="1000">
              <a:latin typeface="ＭＳ ゴシック" pitchFamily="49" charset="-128"/>
              <a:ea typeface="ＭＳ ゴシック" pitchFamily="49" charset="-128"/>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一般会計等に係る地方債の現在高は、当該年度に実施した繰上償還により前年度比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百万円の減となっているものの、公営企業債等繰入見込額が、工業団地整備事業特別会計の敷地造成工事にかかる地方債現在高の増（前年度比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百万円）などにより前年度比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充当可能基金は、財政調整基金の増（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百万円）、減債基金の増（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百万円）などにより前年度比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百万円の増となっているものの、基準財政需要額算入見込額が、公債費の減（▲</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百万円）、下水道費の減（▲</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百万円）などにより前年度比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前年度と同様に充当可能財源等が将来負担額を上回ったため、将来負担比率の分子は▲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百万円となった。今後も公債費等義務的経費の削減などにより、財政健全化に努める。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長崎県西海市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前年度繰越金の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千万円を財政調整基金に、歳計剰余金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を後年度の繰上償還の財源とするため減債基金に積立を行ったことにより、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財源不足を補う財政調整基金の取崩や当該年度の繰上償還に係る減債基金の取崩、その他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特定目的基金の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があるものの全体では約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千万円の増額となった。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における合併算定替縮減に伴う収入減や、大型事業に係る事業費、公共施設の維持管理費等の増加に備えるため、一定額の財政調整基金を保ち、使途の明確化を図るため特定目的基金へ積立てる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地域振興基金：地域の振興・発展に資する事業の財源とするため。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合併市町村振興基金：地域住民の連帯の強化及び地域の振興に資する事業の財源とするため。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社会福祉基金：社会福祉の推進を図る事業の財源とするため。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子ども夢基金：子どもたちのふるさとを思う気持ちを醸成し、将来への夢を抱き育む事業の財源とするため。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青少年スポーツ振興基金：市内学校等の児童生徒が行うスポーツ活動の支援事業の財源とするため。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各基金の運用益や防衛交付金を財源とした積立を行ったが、ふるさと西海応援寄付金基金や青少年スポーツ振興基金をその基金目的に沿った事業の財源として取崩を行ったため前年度より約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千万円の減となり、年度末残高は約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基金の使途の明確化を図るため、特定目的基金への積立を推進し、長期的な債券運用等を行いながら基金の目的に沿った事業の財源とするため取崩を行っていく。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事業の財源不足等により約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千万円を取り崩したが、前年度繰越金の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千万円を積立てたことにより前年度より約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千万円の増となり、年度末残高は約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普通交付税の合併算定替縮減や人口減少に伴う税収等の減少、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大型事業に係る事業費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公共施設の維持管理費等の増加に備えるため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一定水準の基金額を維持する。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繰上償還の財源とするため約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億円の取崩をおこなったが、歳計剰余金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を後年度の繰上償還の財源とするため積立てたことにより前年度より約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億円の増となり、年度末残高は約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公債費抑制のため繰上償還を行っていくため一定水準の基金額を維持する。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27,982
27,584
241.59
22,768,698
21,747,621
871,784
12,438,608
20,047,426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本市の有形固定資産減価償却率は類似団体平均値と比較すると</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ポイント低い</a:t>
          </a:r>
          <a:r>
            <a:rPr kumimoji="1" lang="en-US" altLang="ja-JP" sz="1100">
              <a:latin typeface="ＭＳ Ｐゴシック" panose="020B0600070205080204" pitchFamily="50" charset="-128"/>
              <a:ea typeface="ＭＳ Ｐゴシック" panose="020B0600070205080204" pitchFamily="50" charset="-128"/>
            </a:rPr>
            <a:t>54.9</a:t>
          </a:r>
          <a:r>
            <a:rPr kumimoji="1" lang="ja-JP" altLang="en-US" sz="1100">
              <a:latin typeface="ＭＳ Ｐゴシック" panose="020B0600070205080204" pitchFamily="50" charset="-128"/>
              <a:ea typeface="ＭＳ Ｐゴシック" panose="020B0600070205080204" pitchFamily="50" charset="-128"/>
            </a:rPr>
            <a:t>％となっている。市町合併による公共施設保有数が多いため、今後老朽化が進むと類似団体平均値を上回ることが想定される。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当比率の上昇を抑制する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en-US" sz="1100">
              <a:latin typeface="ＭＳ Ｐゴシック" panose="020B0600070205080204" pitchFamily="50" charset="-128"/>
              <a:ea typeface="ＭＳ Ｐゴシック" panose="020B0600070205080204" pitchFamily="50" charset="-128"/>
            </a:rPr>
            <a:t>公共施設等総合管理計画に基づいて老朽化した公共施設の集約化・複合化や除却に努める。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56261</xdr:rowOff>
    </xdr:from>
    <xdr:to>
      <xdr:col>23</xdr:col>
      <xdr:colOff>85090</xdr:colOff>
      <xdr:row>33</xdr:row>
      <xdr:rowOff>9017</xdr:rowOff>
    </xdr:to>
    <xdr:cxnSp macro="">
      <xdr:nvCxnSpPr>
        <xdr:cNvPr id="70" name="直線コネクタ 69"/>
        <xdr:cNvCxnSpPr/>
      </xdr:nvCxnSpPr>
      <xdr:spPr>
        <a:xfrm flipV="1">
          <a:off x="4760595" y="5285486"/>
          <a:ext cx="1270" cy="115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12844</xdr:rowOff>
    </xdr:from>
    <xdr:ext cx="405111" cy="259045"/>
    <xdr:sp macro="" textlink="">
      <xdr:nvSpPr>
        <xdr:cNvPr id="71" name="有形固定資産減価償却率最小値テキスト"/>
        <xdr:cNvSpPr txBox="1"/>
      </xdr:nvSpPr>
      <xdr:spPr>
        <a:xfrm>
          <a:off x="4813300" y="644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9017</xdr:rowOff>
    </xdr:from>
    <xdr:to>
      <xdr:col>23</xdr:col>
      <xdr:colOff>174625</xdr:colOff>
      <xdr:row>33</xdr:row>
      <xdr:rowOff>9017</xdr:rowOff>
    </xdr:to>
    <xdr:cxnSp macro="">
      <xdr:nvCxnSpPr>
        <xdr:cNvPr id="72" name="直線コネクタ 71"/>
        <xdr:cNvCxnSpPr/>
      </xdr:nvCxnSpPr>
      <xdr:spPr>
        <a:xfrm>
          <a:off x="4673600" y="64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2938</xdr:rowOff>
    </xdr:from>
    <xdr:ext cx="405111" cy="259045"/>
    <xdr:sp macro="" textlink="">
      <xdr:nvSpPr>
        <xdr:cNvPr id="73" name="有形固定資産減価償却率最大値テキスト"/>
        <xdr:cNvSpPr txBox="1"/>
      </xdr:nvSpPr>
      <xdr:spPr>
        <a:xfrm>
          <a:off x="4813300" y="506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56261</xdr:rowOff>
    </xdr:from>
    <xdr:to>
      <xdr:col>23</xdr:col>
      <xdr:colOff>174625</xdr:colOff>
      <xdr:row>26</xdr:row>
      <xdr:rowOff>56261</xdr:rowOff>
    </xdr:to>
    <xdr:cxnSp macro="">
      <xdr:nvCxnSpPr>
        <xdr:cNvPr id="74" name="直線コネクタ 73"/>
        <xdr:cNvCxnSpPr/>
      </xdr:nvCxnSpPr>
      <xdr:spPr>
        <a:xfrm>
          <a:off x="4673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99077</xdr:rowOff>
    </xdr:from>
    <xdr:ext cx="405111" cy="259045"/>
    <xdr:sp macro="" textlink="">
      <xdr:nvSpPr>
        <xdr:cNvPr id="75" name="有形固定資産減価償却率平均値テキスト"/>
        <xdr:cNvSpPr txBox="1"/>
      </xdr:nvSpPr>
      <xdr:spPr>
        <a:xfrm>
          <a:off x="4813300" y="5671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76200</xdr:rowOff>
    </xdr:from>
    <xdr:to>
      <xdr:col>23</xdr:col>
      <xdr:colOff>136525</xdr:colOff>
      <xdr:row>30</xdr:row>
      <xdr:rowOff>6350</xdr:rowOff>
    </xdr:to>
    <xdr:sp macro="" textlink="">
      <xdr:nvSpPr>
        <xdr:cNvPr id="76" name="フローチャート: 判断 75"/>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106426</xdr:rowOff>
    </xdr:from>
    <xdr:to>
      <xdr:col>19</xdr:col>
      <xdr:colOff>187325</xdr:colOff>
      <xdr:row>30</xdr:row>
      <xdr:rowOff>36576</xdr:rowOff>
    </xdr:to>
    <xdr:sp macro="" textlink="">
      <xdr:nvSpPr>
        <xdr:cNvPr id="77" name="フローチャート: 判断 76"/>
        <xdr:cNvSpPr/>
      </xdr:nvSpPr>
      <xdr:spPr>
        <a:xfrm>
          <a:off x="4000500" y="58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160401</xdr:rowOff>
    </xdr:from>
    <xdr:to>
      <xdr:col>15</xdr:col>
      <xdr:colOff>187325</xdr:colOff>
      <xdr:row>30</xdr:row>
      <xdr:rowOff>90551</xdr:rowOff>
    </xdr:to>
    <xdr:sp macro="" textlink="">
      <xdr:nvSpPr>
        <xdr:cNvPr id="78" name="フローチャート: 判断 77"/>
        <xdr:cNvSpPr/>
      </xdr:nvSpPr>
      <xdr:spPr>
        <a:xfrm>
          <a:off x="3238500" y="590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52451</xdr:rowOff>
    </xdr:from>
    <xdr:to>
      <xdr:col>11</xdr:col>
      <xdr:colOff>187325</xdr:colOff>
      <xdr:row>29</xdr:row>
      <xdr:rowOff>154051</xdr:rowOff>
    </xdr:to>
    <xdr:sp macro="" textlink="">
      <xdr:nvSpPr>
        <xdr:cNvPr id="79" name="フローチャート: 判断 78"/>
        <xdr:cNvSpPr/>
      </xdr:nvSpPr>
      <xdr:spPr>
        <a:xfrm>
          <a:off x="2476500" y="57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132334</xdr:rowOff>
    </xdr:from>
    <xdr:to>
      <xdr:col>23</xdr:col>
      <xdr:colOff>136525</xdr:colOff>
      <xdr:row>30</xdr:row>
      <xdr:rowOff>62484</xdr:rowOff>
    </xdr:to>
    <xdr:sp macro="" textlink="">
      <xdr:nvSpPr>
        <xdr:cNvPr id="85" name="楕円 84"/>
        <xdr:cNvSpPr/>
      </xdr:nvSpPr>
      <xdr:spPr>
        <a:xfrm>
          <a:off x="4711700" y="587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110761</xdr:rowOff>
    </xdr:from>
    <xdr:ext cx="405111" cy="259045"/>
    <xdr:sp macro="" textlink="">
      <xdr:nvSpPr>
        <xdr:cNvPr id="86" name="有形固定資産減価償却率該当値テキスト"/>
        <xdr:cNvSpPr txBox="1"/>
      </xdr:nvSpPr>
      <xdr:spPr>
        <a:xfrm>
          <a:off x="4813300" y="5854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171196</xdr:rowOff>
    </xdr:from>
    <xdr:to>
      <xdr:col>19</xdr:col>
      <xdr:colOff>187325</xdr:colOff>
      <xdr:row>30</xdr:row>
      <xdr:rowOff>101346</xdr:rowOff>
    </xdr:to>
    <xdr:sp macro="" textlink="">
      <xdr:nvSpPr>
        <xdr:cNvPr id="87" name="楕円 86"/>
        <xdr:cNvSpPr/>
      </xdr:nvSpPr>
      <xdr:spPr>
        <a:xfrm>
          <a:off x="4000500" y="591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11684</xdr:rowOff>
    </xdr:from>
    <xdr:to>
      <xdr:col>23</xdr:col>
      <xdr:colOff>85725</xdr:colOff>
      <xdr:row>30</xdr:row>
      <xdr:rowOff>50546</xdr:rowOff>
    </xdr:to>
    <xdr:cxnSp macro="">
      <xdr:nvCxnSpPr>
        <xdr:cNvPr id="88" name="直線コネクタ 87"/>
        <xdr:cNvCxnSpPr/>
      </xdr:nvCxnSpPr>
      <xdr:spPr>
        <a:xfrm flipV="1">
          <a:off x="4051300" y="5926709"/>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40767</xdr:rowOff>
    </xdr:from>
    <xdr:to>
      <xdr:col>15</xdr:col>
      <xdr:colOff>187325</xdr:colOff>
      <xdr:row>30</xdr:row>
      <xdr:rowOff>142367</xdr:rowOff>
    </xdr:to>
    <xdr:sp macro="" textlink="">
      <xdr:nvSpPr>
        <xdr:cNvPr id="89" name="楕円 88"/>
        <xdr:cNvSpPr/>
      </xdr:nvSpPr>
      <xdr:spPr>
        <a:xfrm>
          <a:off x="32385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50546</xdr:rowOff>
    </xdr:from>
    <xdr:to>
      <xdr:col>19</xdr:col>
      <xdr:colOff>136525</xdr:colOff>
      <xdr:row>30</xdr:row>
      <xdr:rowOff>91567</xdr:rowOff>
    </xdr:to>
    <xdr:cxnSp macro="">
      <xdr:nvCxnSpPr>
        <xdr:cNvPr id="90" name="直線コネクタ 89"/>
        <xdr:cNvCxnSpPr/>
      </xdr:nvCxnSpPr>
      <xdr:spPr>
        <a:xfrm flipV="1">
          <a:off x="3289300" y="5965571"/>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53103</xdr:rowOff>
    </xdr:from>
    <xdr:ext cx="405111" cy="259045"/>
    <xdr:sp macro="" textlink="">
      <xdr:nvSpPr>
        <xdr:cNvPr id="91" name="n_1aveValue有形固定資産減価償却率"/>
        <xdr:cNvSpPr txBox="1"/>
      </xdr:nvSpPr>
      <xdr:spPr>
        <a:xfrm>
          <a:off x="3836044" y="5625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107078</xdr:rowOff>
    </xdr:from>
    <xdr:ext cx="405111" cy="259045"/>
    <xdr:sp macro="" textlink="">
      <xdr:nvSpPr>
        <xdr:cNvPr id="92" name="n_2aveValue有形固定資産減価償却率"/>
        <xdr:cNvSpPr txBox="1"/>
      </xdr:nvSpPr>
      <xdr:spPr>
        <a:xfrm>
          <a:off x="3086744" y="5679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170578</xdr:rowOff>
    </xdr:from>
    <xdr:ext cx="405111" cy="259045"/>
    <xdr:sp macro="" textlink="">
      <xdr:nvSpPr>
        <xdr:cNvPr id="93" name="n_3aveValue有形固定資産減価償却率"/>
        <xdr:cNvSpPr txBox="1"/>
      </xdr:nvSpPr>
      <xdr:spPr>
        <a:xfrm>
          <a:off x="2324744" y="557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92473</xdr:rowOff>
    </xdr:from>
    <xdr:ext cx="405111" cy="259045"/>
    <xdr:sp macro="" textlink="">
      <xdr:nvSpPr>
        <xdr:cNvPr id="94" name="n_1mainValue有形固定資産減価償却率"/>
        <xdr:cNvSpPr txBox="1"/>
      </xdr:nvSpPr>
      <xdr:spPr>
        <a:xfrm>
          <a:off x="3836044" y="6007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133494</xdr:rowOff>
    </xdr:from>
    <xdr:ext cx="405111" cy="259045"/>
    <xdr:sp macro="" textlink="">
      <xdr:nvSpPr>
        <xdr:cNvPr id="95" name="n_2mainValue有形固定資産減価償却率"/>
        <xdr:cNvSpPr txBox="1"/>
      </xdr:nvSpPr>
      <xdr:spPr>
        <a:xfrm>
          <a:off x="3086744" y="6048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本市の債務償還比率は類似団体平均値と比較すると</a:t>
          </a:r>
          <a:r>
            <a:rPr kumimoji="1" lang="en-US" altLang="ja-JP" sz="1100">
              <a:latin typeface="ＭＳ Ｐゴシック" panose="020B0600070205080204" pitchFamily="50" charset="-128"/>
              <a:ea typeface="ＭＳ Ｐゴシック" panose="020B0600070205080204" pitchFamily="50" charset="-128"/>
            </a:rPr>
            <a:t>241.9</a:t>
          </a:r>
          <a:r>
            <a:rPr kumimoji="1" lang="ja-JP" altLang="en-US" sz="1100">
              <a:latin typeface="ＭＳ Ｐゴシック" panose="020B0600070205080204" pitchFamily="50" charset="-128"/>
              <a:ea typeface="ＭＳ Ｐゴシック" panose="020B0600070205080204" pitchFamily="50" charset="-128"/>
            </a:rPr>
            <a:t>ポイント低い</a:t>
          </a:r>
          <a:r>
            <a:rPr kumimoji="1" lang="en-US" altLang="ja-JP" sz="1100">
              <a:latin typeface="ＭＳ Ｐゴシック" panose="020B0600070205080204" pitchFamily="50" charset="-128"/>
              <a:ea typeface="ＭＳ Ｐゴシック" panose="020B0600070205080204" pitchFamily="50" charset="-128"/>
            </a:rPr>
            <a:t>343.3</a:t>
          </a:r>
          <a:r>
            <a:rPr kumimoji="1" lang="ja-JP" altLang="en-US" sz="1100">
              <a:latin typeface="ＭＳ Ｐゴシック" panose="020B0600070205080204" pitchFamily="50" charset="-128"/>
              <a:ea typeface="ＭＳ Ｐゴシック" panose="020B0600070205080204" pitchFamily="50" charset="-128"/>
            </a:rPr>
            <a:t>％となっている。これは平成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年度にかけて繰上償還を行い、地方債残高を約</a:t>
          </a:r>
          <a:r>
            <a:rPr kumimoji="1" lang="en-US" altLang="ja-JP" sz="1100">
              <a:latin typeface="ＭＳ Ｐゴシック" panose="020B0600070205080204" pitchFamily="50" charset="-128"/>
              <a:ea typeface="ＭＳ Ｐゴシック" panose="020B0600070205080204" pitchFamily="50" charset="-128"/>
            </a:rPr>
            <a:t>151</a:t>
          </a:r>
          <a:r>
            <a:rPr kumimoji="1" lang="ja-JP" altLang="en-US" sz="1100">
              <a:latin typeface="ＭＳ Ｐゴシック" panose="020B0600070205080204" pitchFamily="50" charset="-128"/>
              <a:ea typeface="ＭＳ Ｐゴシック" panose="020B0600070205080204" pitchFamily="50" charset="-128"/>
            </a:rPr>
            <a:t>億円減少させたことが要因となっている。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超高速ブロードバンド環境整備事業や工業団地整備事業などの大型事業の影響により地方債発行額の増加が見込まれるため、新規の地方債発行抑制や計画的な地方債繰上償還など、債務の減少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8163</xdr:rowOff>
    </xdr:from>
    <xdr:to>
      <xdr:col>76</xdr:col>
      <xdr:colOff>21589</xdr:colOff>
      <xdr:row>34</xdr:row>
      <xdr:rowOff>151342</xdr:rowOff>
    </xdr:to>
    <xdr:cxnSp macro="">
      <xdr:nvCxnSpPr>
        <xdr:cNvPr id="124" name="直線コネクタ 123"/>
        <xdr:cNvCxnSpPr/>
      </xdr:nvCxnSpPr>
      <xdr:spPr>
        <a:xfrm flipV="1">
          <a:off x="14793595" y="5237388"/>
          <a:ext cx="1269" cy="151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126290</xdr:rowOff>
    </xdr:from>
    <xdr:ext cx="560923" cy="259045"/>
    <xdr:sp macro="" textlink="">
      <xdr:nvSpPr>
        <xdr:cNvPr id="127" name="債務償還比率最大値テキスト"/>
        <xdr:cNvSpPr txBox="1"/>
      </xdr:nvSpPr>
      <xdr:spPr>
        <a:xfrm>
          <a:off x="14846300" y="50126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8163</xdr:rowOff>
    </xdr:from>
    <xdr:to>
      <xdr:col>76</xdr:col>
      <xdr:colOff>111125</xdr:colOff>
      <xdr:row>26</xdr:row>
      <xdr:rowOff>8163</xdr:rowOff>
    </xdr:to>
    <xdr:cxnSp macro="">
      <xdr:nvCxnSpPr>
        <xdr:cNvPr id="128" name="直線コネクタ 127"/>
        <xdr:cNvCxnSpPr/>
      </xdr:nvCxnSpPr>
      <xdr:spPr>
        <a:xfrm>
          <a:off x="14706600" y="523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107304</xdr:rowOff>
    </xdr:from>
    <xdr:ext cx="469744" cy="259045"/>
    <xdr:sp macro="" textlink="">
      <xdr:nvSpPr>
        <xdr:cNvPr id="129" name="債務償還比率平均値テキスト"/>
        <xdr:cNvSpPr txBox="1"/>
      </xdr:nvSpPr>
      <xdr:spPr>
        <a:xfrm>
          <a:off x="14846300" y="5850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84427</xdr:rowOff>
    </xdr:from>
    <xdr:to>
      <xdr:col>76</xdr:col>
      <xdr:colOff>73025</xdr:colOff>
      <xdr:row>31</xdr:row>
      <xdr:rowOff>14577</xdr:rowOff>
    </xdr:to>
    <xdr:sp macro="" textlink="">
      <xdr:nvSpPr>
        <xdr:cNvPr id="130" name="フローチャート: 判断 129"/>
        <xdr:cNvSpPr/>
      </xdr:nvSpPr>
      <xdr:spPr>
        <a:xfrm>
          <a:off x="14744700" y="599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100619</xdr:rowOff>
    </xdr:from>
    <xdr:to>
      <xdr:col>72</xdr:col>
      <xdr:colOff>123825</xdr:colOff>
      <xdr:row>31</xdr:row>
      <xdr:rowOff>30769</xdr:rowOff>
    </xdr:to>
    <xdr:sp macro="" textlink="">
      <xdr:nvSpPr>
        <xdr:cNvPr id="131" name="フローチャート: 判断 130"/>
        <xdr:cNvSpPr/>
      </xdr:nvSpPr>
      <xdr:spPr>
        <a:xfrm>
          <a:off x="14033500" y="601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31672</xdr:rowOff>
    </xdr:from>
    <xdr:to>
      <xdr:col>76</xdr:col>
      <xdr:colOff>73025</xdr:colOff>
      <xdr:row>32</xdr:row>
      <xdr:rowOff>133272</xdr:rowOff>
    </xdr:to>
    <xdr:sp macro="" textlink="">
      <xdr:nvSpPr>
        <xdr:cNvPr id="137" name="楕円 136"/>
        <xdr:cNvSpPr/>
      </xdr:nvSpPr>
      <xdr:spPr>
        <a:xfrm>
          <a:off x="14744700" y="628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10099</xdr:rowOff>
    </xdr:from>
    <xdr:ext cx="469744" cy="259045"/>
    <xdr:sp macro="" textlink="">
      <xdr:nvSpPr>
        <xdr:cNvPr id="138" name="債務償還比率該当値テキスト"/>
        <xdr:cNvSpPr txBox="1"/>
      </xdr:nvSpPr>
      <xdr:spPr>
        <a:xfrm>
          <a:off x="14846300" y="626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60699</xdr:rowOff>
    </xdr:from>
    <xdr:to>
      <xdr:col>72</xdr:col>
      <xdr:colOff>123825</xdr:colOff>
      <xdr:row>32</xdr:row>
      <xdr:rowOff>162299</xdr:rowOff>
    </xdr:to>
    <xdr:sp macro="" textlink="">
      <xdr:nvSpPr>
        <xdr:cNvPr id="139" name="楕円 138"/>
        <xdr:cNvSpPr/>
      </xdr:nvSpPr>
      <xdr:spPr>
        <a:xfrm>
          <a:off x="14033500" y="631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82472</xdr:rowOff>
    </xdr:from>
    <xdr:to>
      <xdr:col>76</xdr:col>
      <xdr:colOff>22225</xdr:colOff>
      <xdr:row>32</xdr:row>
      <xdr:rowOff>111499</xdr:rowOff>
    </xdr:to>
    <xdr:cxnSp macro="">
      <xdr:nvCxnSpPr>
        <xdr:cNvPr id="140" name="直線コネクタ 139"/>
        <xdr:cNvCxnSpPr/>
      </xdr:nvCxnSpPr>
      <xdr:spPr>
        <a:xfrm flipV="1">
          <a:off x="14084300" y="6340397"/>
          <a:ext cx="711200" cy="2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47296</xdr:rowOff>
    </xdr:from>
    <xdr:ext cx="469744" cy="259045"/>
    <xdr:sp macro="" textlink="">
      <xdr:nvSpPr>
        <xdr:cNvPr id="141" name="n_1aveValue債務償還比率"/>
        <xdr:cNvSpPr txBox="1"/>
      </xdr:nvSpPr>
      <xdr:spPr>
        <a:xfrm>
          <a:off x="13836727" y="579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153426</xdr:rowOff>
    </xdr:from>
    <xdr:ext cx="469744" cy="259045"/>
    <xdr:sp macro="" textlink="">
      <xdr:nvSpPr>
        <xdr:cNvPr id="142" name="n_1mainValue債務償還比率"/>
        <xdr:cNvSpPr txBox="1"/>
      </xdr:nvSpPr>
      <xdr:spPr>
        <a:xfrm>
          <a:off x="13836727" y="641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27,982
27,584
241.59
22,768,698
21,747,621
871,784
12,438,608
20,047,426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xdr:rowOff>
    </xdr:from>
    <xdr:to>
      <xdr:col>24</xdr:col>
      <xdr:colOff>62865</xdr:colOff>
      <xdr:row>41</xdr:row>
      <xdr:rowOff>133350</xdr:rowOff>
    </xdr:to>
    <xdr:cxnSp macro="">
      <xdr:nvCxnSpPr>
        <xdr:cNvPr id="56" name="直線コネクタ 55"/>
        <xdr:cNvCxnSpPr/>
      </xdr:nvCxnSpPr>
      <xdr:spPr>
        <a:xfrm flipV="1">
          <a:off x="4634865" y="583120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7" name="【道路】&#10;有形固定資産減価償却率最小値テキスト"/>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8" name="直線コネクタ 57"/>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120032</xdr:rowOff>
    </xdr:from>
    <xdr:ext cx="405111" cy="259045"/>
    <xdr:sp macro="" textlink="">
      <xdr:nvSpPr>
        <xdr:cNvPr id="59" name="【道路】&#10;有形固定資産減価償却率最大値テキスト"/>
        <xdr:cNvSpPr txBox="1"/>
      </xdr:nvSpPr>
      <xdr:spPr>
        <a:xfrm>
          <a:off x="46736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xdr:rowOff>
    </xdr:from>
    <xdr:to>
      <xdr:col>24</xdr:col>
      <xdr:colOff>152400</xdr:colOff>
      <xdr:row>34</xdr:row>
      <xdr:rowOff>1905</xdr:rowOff>
    </xdr:to>
    <xdr:cxnSp macro="">
      <xdr:nvCxnSpPr>
        <xdr:cNvPr id="60" name="直線コネクタ 59"/>
        <xdr:cNvCxnSpPr/>
      </xdr:nvCxnSpPr>
      <xdr:spPr>
        <a:xfrm>
          <a:off x="4546600" y="583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15892</xdr:rowOff>
    </xdr:from>
    <xdr:ext cx="405111" cy="259045"/>
    <xdr:sp macro="" textlink="">
      <xdr:nvSpPr>
        <xdr:cNvPr id="61" name="【道路】&#10;有形固定資産減価償却率平均値テキスト"/>
        <xdr:cNvSpPr txBox="1"/>
      </xdr:nvSpPr>
      <xdr:spPr>
        <a:xfrm>
          <a:off x="4673600" y="635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2" name="フローチャート: 判断 61"/>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29210</xdr:rowOff>
    </xdr:from>
    <xdr:to>
      <xdr:col>20</xdr:col>
      <xdr:colOff>38100</xdr:colOff>
      <xdr:row>38</xdr:row>
      <xdr:rowOff>130810</xdr:rowOff>
    </xdr:to>
    <xdr:sp macro="" textlink="">
      <xdr:nvSpPr>
        <xdr:cNvPr id="63" name="フローチャート: 判断 62"/>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65405</xdr:rowOff>
    </xdr:from>
    <xdr:to>
      <xdr:col>15</xdr:col>
      <xdr:colOff>101600</xdr:colOff>
      <xdr:row>38</xdr:row>
      <xdr:rowOff>167005</xdr:rowOff>
    </xdr:to>
    <xdr:sp macro="" textlink="">
      <xdr:nvSpPr>
        <xdr:cNvPr id="64" name="フローチャート: 判断 63"/>
        <xdr:cNvSpPr/>
      </xdr:nvSpPr>
      <xdr:spPr>
        <a:xfrm>
          <a:off x="2857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97790</xdr:rowOff>
    </xdr:from>
    <xdr:to>
      <xdr:col>10</xdr:col>
      <xdr:colOff>165100</xdr:colOff>
      <xdr:row>38</xdr:row>
      <xdr:rowOff>27940</xdr:rowOff>
    </xdr:to>
    <xdr:sp macro="" textlink="">
      <xdr:nvSpPr>
        <xdr:cNvPr id="65" name="フローチャート: 判断 64"/>
        <xdr:cNvSpPr/>
      </xdr:nvSpPr>
      <xdr:spPr>
        <a:xfrm>
          <a:off x="1968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135890</xdr:rowOff>
    </xdr:from>
    <xdr:to>
      <xdr:col>24</xdr:col>
      <xdr:colOff>114300</xdr:colOff>
      <xdr:row>39</xdr:row>
      <xdr:rowOff>66040</xdr:rowOff>
    </xdr:to>
    <xdr:sp macro="" textlink="">
      <xdr:nvSpPr>
        <xdr:cNvPr id="71" name="楕円 70"/>
        <xdr:cNvSpPr/>
      </xdr:nvSpPr>
      <xdr:spPr>
        <a:xfrm>
          <a:off x="45847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114317</xdr:rowOff>
    </xdr:from>
    <xdr:ext cx="405111" cy="259045"/>
    <xdr:sp macro="" textlink="">
      <xdr:nvSpPr>
        <xdr:cNvPr id="72" name="【道路】&#10;有形固定資産減価償却率該当値テキスト"/>
        <xdr:cNvSpPr txBox="1"/>
      </xdr:nvSpPr>
      <xdr:spPr>
        <a:xfrm>
          <a:off x="4673600"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635</xdr:rowOff>
    </xdr:from>
    <xdr:to>
      <xdr:col>20</xdr:col>
      <xdr:colOff>38100</xdr:colOff>
      <xdr:row>39</xdr:row>
      <xdr:rowOff>102235</xdr:rowOff>
    </xdr:to>
    <xdr:sp macro="" textlink="">
      <xdr:nvSpPr>
        <xdr:cNvPr id="73" name="楕円 72"/>
        <xdr:cNvSpPr/>
      </xdr:nvSpPr>
      <xdr:spPr>
        <a:xfrm>
          <a:off x="37465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15240</xdr:rowOff>
    </xdr:from>
    <xdr:to>
      <xdr:col>24</xdr:col>
      <xdr:colOff>63500</xdr:colOff>
      <xdr:row>39</xdr:row>
      <xdr:rowOff>51435</xdr:rowOff>
    </xdr:to>
    <xdr:cxnSp macro="">
      <xdr:nvCxnSpPr>
        <xdr:cNvPr id="74" name="直線コネクタ 73"/>
        <xdr:cNvCxnSpPr/>
      </xdr:nvCxnSpPr>
      <xdr:spPr>
        <a:xfrm flipV="1">
          <a:off x="3797300" y="670179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53975</xdr:rowOff>
    </xdr:from>
    <xdr:to>
      <xdr:col>15</xdr:col>
      <xdr:colOff>101600</xdr:colOff>
      <xdr:row>39</xdr:row>
      <xdr:rowOff>155575</xdr:rowOff>
    </xdr:to>
    <xdr:sp macro="" textlink="">
      <xdr:nvSpPr>
        <xdr:cNvPr id="75" name="楕円 74"/>
        <xdr:cNvSpPr/>
      </xdr:nvSpPr>
      <xdr:spPr>
        <a:xfrm>
          <a:off x="2857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51435</xdr:rowOff>
    </xdr:from>
    <xdr:to>
      <xdr:col>19</xdr:col>
      <xdr:colOff>177800</xdr:colOff>
      <xdr:row>39</xdr:row>
      <xdr:rowOff>104775</xdr:rowOff>
    </xdr:to>
    <xdr:cxnSp macro="">
      <xdr:nvCxnSpPr>
        <xdr:cNvPr id="76" name="直線コネクタ 75"/>
        <xdr:cNvCxnSpPr/>
      </xdr:nvCxnSpPr>
      <xdr:spPr>
        <a:xfrm flipV="1">
          <a:off x="2908300" y="673798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147337</xdr:rowOff>
    </xdr:from>
    <xdr:ext cx="405111" cy="259045"/>
    <xdr:sp macro="" textlink="">
      <xdr:nvSpPr>
        <xdr:cNvPr id="77" name="n_1aveValue【道路】&#10;有形固定資産減価償却率"/>
        <xdr:cNvSpPr txBox="1"/>
      </xdr:nvSpPr>
      <xdr:spPr>
        <a:xfrm>
          <a:off x="35820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12082</xdr:rowOff>
    </xdr:from>
    <xdr:ext cx="405111" cy="259045"/>
    <xdr:sp macro="" textlink="">
      <xdr:nvSpPr>
        <xdr:cNvPr id="78" name="n_2aveValue【道路】&#10;有形固定資産減価償却率"/>
        <xdr:cNvSpPr txBox="1"/>
      </xdr:nvSpPr>
      <xdr:spPr>
        <a:xfrm>
          <a:off x="2705744" y="635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44467</xdr:rowOff>
    </xdr:from>
    <xdr:ext cx="405111" cy="259045"/>
    <xdr:sp macro="" textlink="">
      <xdr:nvSpPr>
        <xdr:cNvPr id="79" name="n_3aveValue【道路】&#10;有形固定資産減価償却率"/>
        <xdr:cNvSpPr txBox="1"/>
      </xdr:nvSpPr>
      <xdr:spPr>
        <a:xfrm>
          <a:off x="1816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93362</xdr:rowOff>
    </xdr:from>
    <xdr:ext cx="405111" cy="259045"/>
    <xdr:sp macro="" textlink="">
      <xdr:nvSpPr>
        <xdr:cNvPr id="80" name="n_1mainValue【道路】&#10;有形固定資産減価償却率"/>
        <xdr:cNvSpPr txBox="1"/>
      </xdr:nvSpPr>
      <xdr:spPr>
        <a:xfrm>
          <a:off x="3582044" y="677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146702</xdr:rowOff>
    </xdr:from>
    <xdr:ext cx="405111" cy="259045"/>
    <xdr:sp macro="" textlink="">
      <xdr:nvSpPr>
        <xdr:cNvPr id="81" name="n_2mainValue【道路】&#10;有形固定資産減価償却率"/>
        <xdr:cNvSpPr txBox="1"/>
      </xdr:nvSpPr>
      <xdr:spPr>
        <a:xfrm>
          <a:off x="2705744" y="683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7715</xdr:rowOff>
    </xdr:from>
    <xdr:to>
      <xdr:col>54</xdr:col>
      <xdr:colOff>189865</xdr:colOff>
      <xdr:row>42</xdr:row>
      <xdr:rowOff>35528</xdr:rowOff>
    </xdr:to>
    <xdr:cxnSp macro="">
      <xdr:nvCxnSpPr>
        <xdr:cNvPr id="105" name="直線コネクタ 104"/>
        <xdr:cNvCxnSpPr/>
      </xdr:nvCxnSpPr>
      <xdr:spPr>
        <a:xfrm flipV="1">
          <a:off x="10476865" y="5837015"/>
          <a:ext cx="0"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39355</xdr:rowOff>
    </xdr:from>
    <xdr:ext cx="469744" cy="259045"/>
    <xdr:sp macro="" textlink="">
      <xdr:nvSpPr>
        <xdr:cNvPr id="106" name="【道路】&#10;一人当たり延長最小値テキスト"/>
        <xdr:cNvSpPr txBox="1"/>
      </xdr:nvSpPr>
      <xdr:spPr>
        <a:xfrm>
          <a:off x="10515600" y="724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35528</xdr:rowOff>
    </xdr:from>
    <xdr:to>
      <xdr:col>55</xdr:col>
      <xdr:colOff>88900</xdr:colOff>
      <xdr:row>42</xdr:row>
      <xdr:rowOff>35528</xdr:rowOff>
    </xdr:to>
    <xdr:cxnSp macro="">
      <xdr:nvCxnSpPr>
        <xdr:cNvPr id="107" name="直線コネクタ 106"/>
        <xdr:cNvCxnSpPr/>
      </xdr:nvCxnSpPr>
      <xdr:spPr>
        <a:xfrm>
          <a:off x="10388600" y="723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125842</xdr:rowOff>
    </xdr:from>
    <xdr:ext cx="534377" cy="259045"/>
    <xdr:sp macro="" textlink="">
      <xdr:nvSpPr>
        <xdr:cNvPr id="108" name="【道路】&#10;一人当たり延長最大値テキスト"/>
        <xdr:cNvSpPr txBox="1"/>
      </xdr:nvSpPr>
      <xdr:spPr>
        <a:xfrm>
          <a:off x="10515600" y="561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7715</xdr:rowOff>
    </xdr:from>
    <xdr:to>
      <xdr:col>55</xdr:col>
      <xdr:colOff>88900</xdr:colOff>
      <xdr:row>34</xdr:row>
      <xdr:rowOff>7715</xdr:rowOff>
    </xdr:to>
    <xdr:cxnSp macro="">
      <xdr:nvCxnSpPr>
        <xdr:cNvPr id="109" name="直線コネクタ 108"/>
        <xdr:cNvCxnSpPr/>
      </xdr:nvCxnSpPr>
      <xdr:spPr>
        <a:xfrm>
          <a:off x="10388600" y="5837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111059</xdr:rowOff>
    </xdr:from>
    <xdr:ext cx="534377" cy="259045"/>
    <xdr:sp macro="" textlink="">
      <xdr:nvSpPr>
        <xdr:cNvPr id="110" name="【道路】&#10;一人当たり延長平均値テキスト"/>
        <xdr:cNvSpPr txBox="1"/>
      </xdr:nvSpPr>
      <xdr:spPr>
        <a:xfrm>
          <a:off x="10515600" y="662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132632</xdr:rowOff>
    </xdr:from>
    <xdr:to>
      <xdr:col>55</xdr:col>
      <xdr:colOff>50800</xdr:colOff>
      <xdr:row>39</xdr:row>
      <xdr:rowOff>62782</xdr:rowOff>
    </xdr:to>
    <xdr:sp macro="" textlink="">
      <xdr:nvSpPr>
        <xdr:cNvPr id="111" name="フローチャート: 判断 110"/>
        <xdr:cNvSpPr/>
      </xdr:nvSpPr>
      <xdr:spPr>
        <a:xfrm>
          <a:off x="10426700" y="66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132747</xdr:rowOff>
    </xdr:from>
    <xdr:to>
      <xdr:col>50</xdr:col>
      <xdr:colOff>165100</xdr:colOff>
      <xdr:row>39</xdr:row>
      <xdr:rowOff>62897</xdr:rowOff>
    </xdr:to>
    <xdr:sp macro="" textlink="">
      <xdr:nvSpPr>
        <xdr:cNvPr id="112" name="フローチャート: 判断 111"/>
        <xdr:cNvSpPr/>
      </xdr:nvSpPr>
      <xdr:spPr>
        <a:xfrm>
          <a:off x="9588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89427</xdr:rowOff>
    </xdr:from>
    <xdr:to>
      <xdr:col>46</xdr:col>
      <xdr:colOff>38100</xdr:colOff>
      <xdr:row>39</xdr:row>
      <xdr:rowOff>19577</xdr:rowOff>
    </xdr:to>
    <xdr:sp macro="" textlink="">
      <xdr:nvSpPr>
        <xdr:cNvPr id="113" name="フローチャート: 判断 112"/>
        <xdr:cNvSpPr/>
      </xdr:nvSpPr>
      <xdr:spPr>
        <a:xfrm>
          <a:off x="8699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125488</xdr:rowOff>
    </xdr:from>
    <xdr:to>
      <xdr:col>41</xdr:col>
      <xdr:colOff>101600</xdr:colOff>
      <xdr:row>39</xdr:row>
      <xdr:rowOff>55638</xdr:rowOff>
    </xdr:to>
    <xdr:sp macro="" textlink="">
      <xdr:nvSpPr>
        <xdr:cNvPr id="114" name="フローチャート: 判断 113"/>
        <xdr:cNvSpPr/>
      </xdr:nvSpPr>
      <xdr:spPr>
        <a:xfrm>
          <a:off x="7810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156026</xdr:rowOff>
    </xdr:from>
    <xdr:to>
      <xdr:col>55</xdr:col>
      <xdr:colOff>50800</xdr:colOff>
      <xdr:row>38</xdr:row>
      <xdr:rowOff>86176</xdr:rowOff>
    </xdr:to>
    <xdr:sp macro="" textlink="">
      <xdr:nvSpPr>
        <xdr:cNvPr id="120" name="楕円 119"/>
        <xdr:cNvSpPr/>
      </xdr:nvSpPr>
      <xdr:spPr>
        <a:xfrm>
          <a:off x="10426700" y="64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7453</xdr:rowOff>
    </xdr:from>
    <xdr:ext cx="534377" cy="259045"/>
    <xdr:sp macro="" textlink="">
      <xdr:nvSpPr>
        <xdr:cNvPr id="121" name="【道路】&#10;一人当たり延長該当値テキスト"/>
        <xdr:cNvSpPr txBox="1"/>
      </xdr:nvSpPr>
      <xdr:spPr>
        <a:xfrm>
          <a:off x="10515600" y="635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169228</xdr:rowOff>
    </xdr:from>
    <xdr:to>
      <xdr:col>50</xdr:col>
      <xdr:colOff>165100</xdr:colOff>
      <xdr:row>38</xdr:row>
      <xdr:rowOff>99378</xdr:rowOff>
    </xdr:to>
    <xdr:sp macro="" textlink="">
      <xdr:nvSpPr>
        <xdr:cNvPr id="122" name="楕円 121"/>
        <xdr:cNvSpPr/>
      </xdr:nvSpPr>
      <xdr:spPr>
        <a:xfrm>
          <a:off x="9588500" y="651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35376</xdr:rowOff>
    </xdr:from>
    <xdr:to>
      <xdr:col>55</xdr:col>
      <xdr:colOff>0</xdr:colOff>
      <xdr:row>38</xdr:row>
      <xdr:rowOff>48578</xdr:rowOff>
    </xdr:to>
    <xdr:cxnSp macro="">
      <xdr:nvCxnSpPr>
        <xdr:cNvPr id="123" name="直線コネクタ 122"/>
        <xdr:cNvCxnSpPr/>
      </xdr:nvCxnSpPr>
      <xdr:spPr>
        <a:xfrm flipV="1">
          <a:off x="9639300" y="6550476"/>
          <a:ext cx="838200" cy="1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166198</xdr:rowOff>
    </xdr:from>
    <xdr:to>
      <xdr:col>46</xdr:col>
      <xdr:colOff>38100</xdr:colOff>
      <xdr:row>38</xdr:row>
      <xdr:rowOff>96348</xdr:rowOff>
    </xdr:to>
    <xdr:sp macro="" textlink="">
      <xdr:nvSpPr>
        <xdr:cNvPr id="124" name="楕円 123"/>
        <xdr:cNvSpPr/>
      </xdr:nvSpPr>
      <xdr:spPr>
        <a:xfrm>
          <a:off x="8699500" y="650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45548</xdr:rowOff>
    </xdr:from>
    <xdr:to>
      <xdr:col>50</xdr:col>
      <xdr:colOff>114300</xdr:colOff>
      <xdr:row>38</xdr:row>
      <xdr:rowOff>48578</xdr:rowOff>
    </xdr:to>
    <xdr:cxnSp macro="">
      <xdr:nvCxnSpPr>
        <xdr:cNvPr id="125" name="直線コネクタ 124"/>
        <xdr:cNvCxnSpPr/>
      </xdr:nvCxnSpPr>
      <xdr:spPr>
        <a:xfrm>
          <a:off x="8750300" y="6560648"/>
          <a:ext cx="889000" cy="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54024</xdr:rowOff>
    </xdr:from>
    <xdr:ext cx="534377" cy="259045"/>
    <xdr:sp macro="" textlink="">
      <xdr:nvSpPr>
        <xdr:cNvPr id="126" name="n_1aveValue【道路】&#10;一人当たり延長"/>
        <xdr:cNvSpPr txBox="1"/>
      </xdr:nvSpPr>
      <xdr:spPr>
        <a:xfrm>
          <a:off x="9359411" y="67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10704</xdr:rowOff>
    </xdr:from>
    <xdr:ext cx="534377" cy="259045"/>
    <xdr:sp macro="" textlink="">
      <xdr:nvSpPr>
        <xdr:cNvPr id="127" name="n_2aveValue【道路】&#10;一人当たり延長"/>
        <xdr:cNvSpPr txBox="1"/>
      </xdr:nvSpPr>
      <xdr:spPr>
        <a:xfrm>
          <a:off x="84831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72166</xdr:rowOff>
    </xdr:from>
    <xdr:ext cx="534377" cy="259045"/>
    <xdr:sp macro="" textlink="">
      <xdr:nvSpPr>
        <xdr:cNvPr id="128" name="n_3aveValue【道路】&#10;一人当たり延長"/>
        <xdr:cNvSpPr txBox="1"/>
      </xdr:nvSpPr>
      <xdr:spPr>
        <a:xfrm>
          <a:off x="7594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115905</xdr:rowOff>
    </xdr:from>
    <xdr:ext cx="534377" cy="259045"/>
    <xdr:sp macro="" textlink="">
      <xdr:nvSpPr>
        <xdr:cNvPr id="129" name="n_1mainValue【道路】&#10;一人当たり延長"/>
        <xdr:cNvSpPr txBox="1"/>
      </xdr:nvSpPr>
      <xdr:spPr>
        <a:xfrm>
          <a:off x="9359411" y="628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112875</xdr:rowOff>
    </xdr:from>
    <xdr:ext cx="534377" cy="259045"/>
    <xdr:sp macro="" textlink="">
      <xdr:nvSpPr>
        <xdr:cNvPr id="130" name="n_2mainValue【道路】&#10;一人当たり延長"/>
        <xdr:cNvSpPr txBox="1"/>
      </xdr:nvSpPr>
      <xdr:spPr>
        <a:xfrm>
          <a:off x="8483111" y="628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26126</xdr:rowOff>
    </xdr:from>
    <xdr:to>
      <xdr:col>24</xdr:col>
      <xdr:colOff>62865</xdr:colOff>
      <xdr:row>64</xdr:row>
      <xdr:rowOff>8165</xdr:rowOff>
    </xdr:to>
    <xdr:cxnSp macro="">
      <xdr:nvCxnSpPr>
        <xdr:cNvPr id="156" name="直線コネクタ 155"/>
        <xdr:cNvCxnSpPr/>
      </xdr:nvCxnSpPr>
      <xdr:spPr>
        <a:xfrm flipV="1">
          <a:off x="4634865" y="9627326"/>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340478" cy="259045"/>
    <xdr:sp macro="" textlink="">
      <xdr:nvSpPr>
        <xdr:cNvPr id="157" name="【橋りょう・トンネル】&#10;有形固定資産減価償却率最小値テキスト"/>
        <xdr:cNvSpPr txBox="1"/>
      </xdr:nvSpPr>
      <xdr:spPr>
        <a:xfrm>
          <a:off x="4673600" y="109847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58" name="直線コネクタ 157"/>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144253</xdr:rowOff>
    </xdr:from>
    <xdr:ext cx="405111" cy="259045"/>
    <xdr:sp macro="" textlink="">
      <xdr:nvSpPr>
        <xdr:cNvPr id="159" name="【橋りょう・トンネル】&#10;有形固定資産減価償却率最大値テキスト"/>
        <xdr:cNvSpPr txBox="1"/>
      </xdr:nvSpPr>
      <xdr:spPr>
        <a:xfrm>
          <a:off x="4673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26126</xdr:rowOff>
    </xdr:from>
    <xdr:to>
      <xdr:col>24</xdr:col>
      <xdr:colOff>152400</xdr:colOff>
      <xdr:row>56</xdr:row>
      <xdr:rowOff>26126</xdr:rowOff>
    </xdr:to>
    <xdr:cxnSp macro="">
      <xdr:nvCxnSpPr>
        <xdr:cNvPr id="160" name="直線コネクタ 159"/>
        <xdr:cNvCxnSpPr/>
      </xdr:nvCxnSpPr>
      <xdr:spPr>
        <a:xfrm>
          <a:off x="4546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145160</xdr:rowOff>
    </xdr:from>
    <xdr:ext cx="405111" cy="259045"/>
    <xdr:sp macro="" textlink="">
      <xdr:nvSpPr>
        <xdr:cNvPr id="161" name="【橋りょう・トンネル】&#10;有形固定資産減価償却率平均値テキスト"/>
        <xdr:cNvSpPr txBox="1"/>
      </xdr:nvSpPr>
      <xdr:spPr>
        <a:xfrm>
          <a:off x="4673600" y="9917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122283</xdr:rowOff>
    </xdr:from>
    <xdr:to>
      <xdr:col>24</xdr:col>
      <xdr:colOff>114300</xdr:colOff>
      <xdr:row>59</xdr:row>
      <xdr:rowOff>52433</xdr:rowOff>
    </xdr:to>
    <xdr:sp macro="" textlink="">
      <xdr:nvSpPr>
        <xdr:cNvPr id="162" name="フローチャート: 判断 161"/>
        <xdr:cNvSpPr/>
      </xdr:nvSpPr>
      <xdr:spPr>
        <a:xfrm>
          <a:off x="45847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133713</xdr:rowOff>
    </xdr:from>
    <xdr:to>
      <xdr:col>20</xdr:col>
      <xdr:colOff>38100</xdr:colOff>
      <xdr:row>59</xdr:row>
      <xdr:rowOff>63863</xdr:rowOff>
    </xdr:to>
    <xdr:sp macro="" textlink="">
      <xdr:nvSpPr>
        <xdr:cNvPr id="163" name="フローチャート: 判断 162"/>
        <xdr:cNvSpPr/>
      </xdr:nvSpPr>
      <xdr:spPr>
        <a:xfrm>
          <a:off x="3746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133713</xdr:rowOff>
    </xdr:from>
    <xdr:to>
      <xdr:col>15</xdr:col>
      <xdr:colOff>101600</xdr:colOff>
      <xdr:row>59</xdr:row>
      <xdr:rowOff>63863</xdr:rowOff>
    </xdr:to>
    <xdr:sp macro="" textlink="">
      <xdr:nvSpPr>
        <xdr:cNvPr id="164" name="フローチャート: 判断 163"/>
        <xdr:cNvSpPr/>
      </xdr:nvSpPr>
      <xdr:spPr>
        <a:xfrm>
          <a:off x="2857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65" name="フローチャート: 判断 164"/>
        <xdr:cNvSpPr/>
      </xdr:nvSpPr>
      <xdr:spPr>
        <a:xfrm>
          <a:off x="1968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132080</xdr:rowOff>
    </xdr:from>
    <xdr:to>
      <xdr:col>24</xdr:col>
      <xdr:colOff>114300</xdr:colOff>
      <xdr:row>62</xdr:row>
      <xdr:rowOff>62230</xdr:rowOff>
    </xdr:to>
    <xdr:sp macro="" textlink="">
      <xdr:nvSpPr>
        <xdr:cNvPr id="171" name="楕円 170"/>
        <xdr:cNvSpPr/>
      </xdr:nvSpPr>
      <xdr:spPr>
        <a:xfrm>
          <a:off x="4584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110507</xdr:rowOff>
    </xdr:from>
    <xdr:ext cx="405111" cy="259045"/>
    <xdr:sp macro="" textlink="">
      <xdr:nvSpPr>
        <xdr:cNvPr id="172" name="【橋りょう・トンネル】&#10;有形固定資産減価償却率該当値テキスト"/>
        <xdr:cNvSpPr txBox="1"/>
      </xdr:nvSpPr>
      <xdr:spPr>
        <a:xfrm>
          <a:off x="4673600"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156573</xdr:rowOff>
    </xdr:from>
    <xdr:to>
      <xdr:col>20</xdr:col>
      <xdr:colOff>38100</xdr:colOff>
      <xdr:row>62</xdr:row>
      <xdr:rowOff>86723</xdr:rowOff>
    </xdr:to>
    <xdr:sp macro="" textlink="">
      <xdr:nvSpPr>
        <xdr:cNvPr id="173" name="楕円 172"/>
        <xdr:cNvSpPr/>
      </xdr:nvSpPr>
      <xdr:spPr>
        <a:xfrm>
          <a:off x="37465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11430</xdr:rowOff>
    </xdr:from>
    <xdr:to>
      <xdr:col>24</xdr:col>
      <xdr:colOff>63500</xdr:colOff>
      <xdr:row>62</xdr:row>
      <xdr:rowOff>35923</xdr:rowOff>
    </xdr:to>
    <xdr:cxnSp macro="">
      <xdr:nvCxnSpPr>
        <xdr:cNvPr id="174" name="直線コネクタ 173"/>
        <xdr:cNvCxnSpPr/>
      </xdr:nvCxnSpPr>
      <xdr:spPr>
        <a:xfrm flipV="1">
          <a:off x="3797300" y="1064133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9616</xdr:rowOff>
    </xdr:from>
    <xdr:to>
      <xdr:col>15</xdr:col>
      <xdr:colOff>101600</xdr:colOff>
      <xdr:row>62</xdr:row>
      <xdr:rowOff>111216</xdr:rowOff>
    </xdr:to>
    <xdr:sp macro="" textlink="">
      <xdr:nvSpPr>
        <xdr:cNvPr id="175" name="楕円 174"/>
        <xdr:cNvSpPr/>
      </xdr:nvSpPr>
      <xdr:spPr>
        <a:xfrm>
          <a:off x="2857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35923</xdr:rowOff>
    </xdr:from>
    <xdr:to>
      <xdr:col>19</xdr:col>
      <xdr:colOff>177800</xdr:colOff>
      <xdr:row>62</xdr:row>
      <xdr:rowOff>60416</xdr:rowOff>
    </xdr:to>
    <xdr:cxnSp macro="">
      <xdr:nvCxnSpPr>
        <xdr:cNvPr id="176" name="直線コネクタ 175"/>
        <xdr:cNvCxnSpPr/>
      </xdr:nvCxnSpPr>
      <xdr:spPr>
        <a:xfrm flipV="1">
          <a:off x="2908300" y="1066582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80390</xdr:rowOff>
    </xdr:from>
    <xdr:ext cx="405111" cy="259045"/>
    <xdr:sp macro="" textlink="">
      <xdr:nvSpPr>
        <xdr:cNvPr id="177" name="n_1aveValue【橋りょう・トンネル】&#10;有形固定資産減価償却率"/>
        <xdr:cNvSpPr txBox="1"/>
      </xdr:nvSpPr>
      <xdr:spPr>
        <a:xfrm>
          <a:off x="35820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80390</xdr:rowOff>
    </xdr:from>
    <xdr:ext cx="405111" cy="259045"/>
    <xdr:sp macro="" textlink="">
      <xdr:nvSpPr>
        <xdr:cNvPr id="178" name="n_2aveValue【橋りょう・トンネル】&#10;有形固定資産減価償却率"/>
        <xdr:cNvSpPr txBox="1"/>
      </xdr:nvSpPr>
      <xdr:spPr>
        <a:xfrm>
          <a:off x="2705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80390</xdr:rowOff>
    </xdr:from>
    <xdr:ext cx="405111" cy="259045"/>
    <xdr:sp macro="" textlink="">
      <xdr:nvSpPr>
        <xdr:cNvPr id="179" name="n_3aveValue【橋りょう・トンネル】&#10;有形固定資産減価償却率"/>
        <xdr:cNvSpPr txBox="1"/>
      </xdr:nvSpPr>
      <xdr:spPr>
        <a:xfrm>
          <a:off x="1816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77850</xdr:rowOff>
    </xdr:from>
    <xdr:ext cx="405111" cy="259045"/>
    <xdr:sp macro="" textlink="">
      <xdr:nvSpPr>
        <xdr:cNvPr id="180" name="n_1mainValue【橋りょう・トンネル】&#10;有形固定資産減価償却率"/>
        <xdr:cNvSpPr txBox="1"/>
      </xdr:nvSpPr>
      <xdr:spPr>
        <a:xfrm>
          <a:off x="3582044" y="1070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102343</xdr:rowOff>
    </xdr:from>
    <xdr:ext cx="405111" cy="259045"/>
    <xdr:sp macro="" textlink="">
      <xdr:nvSpPr>
        <xdr:cNvPr id="181" name="n_2mainValue【橋りょう・トンネル】&#10;有形固定資産減価償却率"/>
        <xdr:cNvSpPr txBox="1"/>
      </xdr:nvSpPr>
      <xdr:spPr>
        <a:xfrm>
          <a:off x="27057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2" name="直線コネクタ 19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3" name="テキスト ボックス 192"/>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4" name="直線コネクタ 19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5" name="テキスト ボックス 194"/>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6" name="直線コネクタ 19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7" name="テキスト ボックス 196"/>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8" name="直線コネクタ 19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9" name="テキスト ボックス 198"/>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0" name="直線コネクタ 19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1" name="テキスト ボックス 200"/>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2" name="直線コネクタ 20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3" name="テキスト ボックス 202"/>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88888</xdr:rowOff>
    </xdr:from>
    <xdr:to>
      <xdr:col>54</xdr:col>
      <xdr:colOff>189865</xdr:colOff>
      <xdr:row>64</xdr:row>
      <xdr:rowOff>118406</xdr:rowOff>
    </xdr:to>
    <xdr:cxnSp macro="">
      <xdr:nvCxnSpPr>
        <xdr:cNvPr id="207" name="直線コネクタ 206"/>
        <xdr:cNvCxnSpPr/>
      </xdr:nvCxnSpPr>
      <xdr:spPr>
        <a:xfrm flipV="1">
          <a:off x="10476865" y="9518638"/>
          <a:ext cx="0" cy="1572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122233</xdr:rowOff>
    </xdr:from>
    <xdr:ext cx="534377" cy="259045"/>
    <xdr:sp macro="" textlink="">
      <xdr:nvSpPr>
        <xdr:cNvPr id="208" name="【橋りょう・トンネル】&#10;一人当たり有形固定資産（償却資産）額最小値テキスト"/>
        <xdr:cNvSpPr txBox="1"/>
      </xdr:nvSpPr>
      <xdr:spPr>
        <a:xfrm>
          <a:off x="10515600" y="1109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118406</xdr:rowOff>
    </xdr:from>
    <xdr:to>
      <xdr:col>55</xdr:col>
      <xdr:colOff>88900</xdr:colOff>
      <xdr:row>64</xdr:row>
      <xdr:rowOff>118406</xdr:rowOff>
    </xdr:to>
    <xdr:cxnSp macro="">
      <xdr:nvCxnSpPr>
        <xdr:cNvPr id="209" name="直線コネクタ 208"/>
        <xdr:cNvCxnSpPr/>
      </xdr:nvCxnSpPr>
      <xdr:spPr>
        <a:xfrm>
          <a:off x="10388600" y="1109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35565</xdr:rowOff>
    </xdr:from>
    <xdr:ext cx="690189" cy="259045"/>
    <xdr:sp macro="" textlink="">
      <xdr:nvSpPr>
        <xdr:cNvPr id="210" name="【橋りょう・トンネル】&#10;一人当たり有形固定資産（償却資産）額最大値テキスト"/>
        <xdr:cNvSpPr txBox="1"/>
      </xdr:nvSpPr>
      <xdr:spPr>
        <a:xfrm>
          <a:off x="10515600" y="9293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88888</xdr:rowOff>
    </xdr:from>
    <xdr:to>
      <xdr:col>55</xdr:col>
      <xdr:colOff>88900</xdr:colOff>
      <xdr:row>55</xdr:row>
      <xdr:rowOff>88888</xdr:rowOff>
    </xdr:to>
    <xdr:cxnSp macro="">
      <xdr:nvCxnSpPr>
        <xdr:cNvPr id="211" name="直線コネクタ 210"/>
        <xdr:cNvCxnSpPr/>
      </xdr:nvCxnSpPr>
      <xdr:spPr>
        <a:xfrm>
          <a:off x="10388600" y="9518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89433</xdr:rowOff>
    </xdr:from>
    <xdr:ext cx="599010" cy="259045"/>
    <xdr:sp macro="" textlink="">
      <xdr:nvSpPr>
        <xdr:cNvPr id="212" name="【橋りょう・トンネル】&#10;一人当たり有形固定資産（償却資産）額平均値テキスト"/>
        <xdr:cNvSpPr txBox="1"/>
      </xdr:nvSpPr>
      <xdr:spPr>
        <a:xfrm>
          <a:off x="10515600" y="107193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111006</xdr:rowOff>
    </xdr:from>
    <xdr:to>
      <xdr:col>55</xdr:col>
      <xdr:colOff>50800</xdr:colOff>
      <xdr:row>63</xdr:row>
      <xdr:rowOff>41156</xdr:rowOff>
    </xdr:to>
    <xdr:sp macro="" textlink="">
      <xdr:nvSpPr>
        <xdr:cNvPr id="213" name="フローチャート: 判断 212"/>
        <xdr:cNvSpPr/>
      </xdr:nvSpPr>
      <xdr:spPr>
        <a:xfrm>
          <a:off x="10426700" y="107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122690</xdr:rowOff>
    </xdr:from>
    <xdr:to>
      <xdr:col>50</xdr:col>
      <xdr:colOff>165100</xdr:colOff>
      <xdr:row>63</xdr:row>
      <xdr:rowOff>52840</xdr:rowOff>
    </xdr:to>
    <xdr:sp macro="" textlink="">
      <xdr:nvSpPr>
        <xdr:cNvPr id="214" name="フローチャート: 判断 213"/>
        <xdr:cNvSpPr/>
      </xdr:nvSpPr>
      <xdr:spPr>
        <a:xfrm>
          <a:off x="9588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101497</xdr:rowOff>
    </xdr:from>
    <xdr:to>
      <xdr:col>46</xdr:col>
      <xdr:colOff>38100</xdr:colOff>
      <xdr:row>63</xdr:row>
      <xdr:rowOff>31647</xdr:rowOff>
    </xdr:to>
    <xdr:sp macro="" textlink="">
      <xdr:nvSpPr>
        <xdr:cNvPr id="215" name="フローチャート: 判断 214"/>
        <xdr:cNvSpPr/>
      </xdr:nvSpPr>
      <xdr:spPr>
        <a:xfrm>
          <a:off x="8699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126291</xdr:rowOff>
    </xdr:from>
    <xdr:to>
      <xdr:col>41</xdr:col>
      <xdr:colOff>101600</xdr:colOff>
      <xdr:row>63</xdr:row>
      <xdr:rowOff>56441</xdr:rowOff>
    </xdr:to>
    <xdr:sp macro="" textlink="">
      <xdr:nvSpPr>
        <xdr:cNvPr id="216" name="フローチャート: 判断 215"/>
        <xdr:cNvSpPr/>
      </xdr:nvSpPr>
      <xdr:spPr>
        <a:xfrm>
          <a:off x="7810500" y="107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56579</xdr:rowOff>
    </xdr:from>
    <xdr:to>
      <xdr:col>55</xdr:col>
      <xdr:colOff>50800</xdr:colOff>
      <xdr:row>62</xdr:row>
      <xdr:rowOff>158179</xdr:rowOff>
    </xdr:to>
    <xdr:sp macro="" textlink="">
      <xdr:nvSpPr>
        <xdr:cNvPr id="222" name="楕円 221"/>
        <xdr:cNvSpPr/>
      </xdr:nvSpPr>
      <xdr:spPr>
        <a:xfrm>
          <a:off x="10426700" y="1068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79456</xdr:rowOff>
    </xdr:from>
    <xdr:ext cx="599010" cy="259045"/>
    <xdr:sp macro="" textlink="">
      <xdr:nvSpPr>
        <xdr:cNvPr id="223" name="【橋りょう・トンネル】&#10;一人当たり有形固定資産（償却資産）額該当値テキスト"/>
        <xdr:cNvSpPr txBox="1"/>
      </xdr:nvSpPr>
      <xdr:spPr>
        <a:xfrm>
          <a:off x="10515600" y="1053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65754</xdr:rowOff>
    </xdr:from>
    <xdr:to>
      <xdr:col>50</xdr:col>
      <xdr:colOff>165100</xdr:colOff>
      <xdr:row>62</xdr:row>
      <xdr:rowOff>167354</xdr:rowOff>
    </xdr:to>
    <xdr:sp macro="" textlink="">
      <xdr:nvSpPr>
        <xdr:cNvPr id="224" name="楕円 223"/>
        <xdr:cNvSpPr/>
      </xdr:nvSpPr>
      <xdr:spPr>
        <a:xfrm>
          <a:off x="9588500" y="1069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107379</xdr:rowOff>
    </xdr:from>
    <xdr:to>
      <xdr:col>55</xdr:col>
      <xdr:colOff>0</xdr:colOff>
      <xdr:row>62</xdr:row>
      <xdr:rowOff>116554</xdr:rowOff>
    </xdr:to>
    <xdr:cxnSp macro="">
      <xdr:nvCxnSpPr>
        <xdr:cNvPr id="225" name="直線コネクタ 224"/>
        <xdr:cNvCxnSpPr/>
      </xdr:nvCxnSpPr>
      <xdr:spPr>
        <a:xfrm flipV="1">
          <a:off x="9639300" y="10737279"/>
          <a:ext cx="838200" cy="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76317</xdr:rowOff>
    </xdr:from>
    <xdr:to>
      <xdr:col>46</xdr:col>
      <xdr:colOff>38100</xdr:colOff>
      <xdr:row>63</xdr:row>
      <xdr:rowOff>6467</xdr:rowOff>
    </xdr:to>
    <xdr:sp macro="" textlink="">
      <xdr:nvSpPr>
        <xdr:cNvPr id="226" name="楕円 225"/>
        <xdr:cNvSpPr/>
      </xdr:nvSpPr>
      <xdr:spPr>
        <a:xfrm>
          <a:off x="8699500" y="1070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116554</xdr:rowOff>
    </xdr:from>
    <xdr:to>
      <xdr:col>50</xdr:col>
      <xdr:colOff>114300</xdr:colOff>
      <xdr:row>62</xdr:row>
      <xdr:rowOff>127117</xdr:rowOff>
    </xdr:to>
    <xdr:cxnSp macro="">
      <xdr:nvCxnSpPr>
        <xdr:cNvPr id="227" name="直線コネクタ 226"/>
        <xdr:cNvCxnSpPr/>
      </xdr:nvCxnSpPr>
      <xdr:spPr>
        <a:xfrm flipV="1">
          <a:off x="8750300" y="10746454"/>
          <a:ext cx="889000" cy="1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43967</xdr:rowOff>
    </xdr:from>
    <xdr:ext cx="599010" cy="259045"/>
    <xdr:sp macro="" textlink="">
      <xdr:nvSpPr>
        <xdr:cNvPr id="228" name="n_1aveValue【橋りょう・トンネル】&#10;一人当たり有形固定資産（償却資産）額"/>
        <xdr:cNvSpPr txBox="1"/>
      </xdr:nvSpPr>
      <xdr:spPr>
        <a:xfrm>
          <a:off x="9327095" y="1084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22774</xdr:rowOff>
    </xdr:from>
    <xdr:ext cx="599010" cy="259045"/>
    <xdr:sp macro="" textlink="">
      <xdr:nvSpPr>
        <xdr:cNvPr id="229" name="n_2aveValue【橋りょう・トンネル】&#10;一人当たり有形固定資産（償却資産）額"/>
        <xdr:cNvSpPr txBox="1"/>
      </xdr:nvSpPr>
      <xdr:spPr>
        <a:xfrm>
          <a:off x="8450795" y="1082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72968</xdr:rowOff>
    </xdr:from>
    <xdr:ext cx="599010" cy="259045"/>
    <xdr:sp macro="" textlink="">
      <xdr:nvSpPr>
        <xdr:cNvPr id="230" name="n_3aveValue【橋りょう・トンネル】&#10;一人当たり有形固定資産（償却資産）額"/>
        <xdr:cNvSpPr txBox="1"/>
      </xdr:nvSpPr>
      <xdr:spPr>
        <a:xfrm>
          <a:off x="7561795" y="1053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12431</xdr:rowOff>
    </xdr:from>
    <xdr:ext cx="599010" cy="259045"/>
    <xdr:sp macro="" textlink="">
      <xdr:nvSpPr>
        <xdr:cNvPr id="231" name="n_1mainValue【橋りょう・トンネル】&#10;一人当たり有形固定資産（償却資産）額"/>
        <xdr:cNvSpPr txBox="1"/>
      </xdr:nvSpPr>
      <xdr:spPr>
        <a:xfrm>
          <a:off x="9327095" y="1047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22994</xdr:rowOff>
    </xdr:from>
    <xdr:ext cx="599010" cy="259045"/>
    <xdr:sp macro="" textlink="">
      <xdr:nvSpPr>
        <xdr:cNvPr id="232" name="n_2mainValue【橋りょう・トンネル】&#10;一人当たり有形固定資産（償却資産）額"/>
        <xdr:cNvSpPr txBox="1"/>
      </xdr:nvSpPr>
      <xdr:spPr>
        <a:xfrm>
          <a:off x="8450795" y="10481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3" name="テキスト ボックス 24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4" name="直線コネクタ 24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5" name="テキスト ボックス 24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6" name="直線コネクタ 24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7" name="テキスト ボックス 24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8" name="直線コネクタ 24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9" name="テキスト ボックス 24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0" name="直線コネクタ 24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1" name="テキスト ボックス 25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2" name="直線コネクタ 25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3" name="テキスト ボックス 25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22861</xdr:rowOff>
    </xdr:from>
    <xdr:to>
      <xdr:col>24</xdr:col>
      <xdr:colOff>62865</xdr:colOff>
      <xdr:row>86</xdr:row>
      <xdr:rowOff>146686</xdr:rowOff>
    </xdr:to>
    <xdr:cxnSp macro="">
      <xdr:nvCxnSpPr>
        <xdr:cNvPr id="257" name="直線コネクタ 256"/>
        <xdr:cNvCxnSpPr/>
      </xdr:nvCxnSpPr>
      <xdr:spPr>
        <a:xfrm flipV="1">
          <a:off x="4634865" y="133959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150513</xdr:rowOff>
    </xdr:from>
    <xdr:ext cx="405111" cy="259045"/>
    <xdr:sp macro="" textlink="">
      <xdr:nvSpPr>
        <xdr:cNvPr id="258" name="【公営住宅】&#10;有形固定資産減価償却率最小値テキスト"/>
        <xdr:cNvSpPr txBox="1"/>
      </xdr:nvSpPr>
      <xdr:spPr>
        <a:xfrm>
          <a:off x="4673600" y="1489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146686</xdr:rowOff>
    </xdr:from>
    <xdr:to>
      <xdr:col>24</xdr:col>
      <xdr:colOff>152400</xdr:colOff>
      <xdr:row>86</xdr:row>
      <xdr:rowOff>146686</xdr:rowOff>
    </xdr:to>
    <xdr:cxnSp macro="">
      <xdr:nvCxnSpPr>
        <xdr:cNvPr id="259" name="直線コネクタ 258"/>
        <xdr:cNvCxnSpPr/>
      </xdr:nvCxnSpPr>
      <xdr:spPr>
        <a:xfrm>
          <a:off x="4546600" y="1489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140988</xdr:rowOff>
    </xdr:from>
    <xdr:ext cx="405111" cy="259045"/>
    <xdr:sp macro="" textlink="">
      <xdr:nvSpPr>
        <xdr:cNvPr id="260" name="【公営住宅】&#10;有形固定資産減価償却率最大値テキスト"/>
        <xdr:cNvSpPr txBox="1"/>
      </xdr:nvSpPr>
      <xdr:spPr>
        <a:xfrm>
          <a:off x="4673600" y="1317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22861</xdr:rowOff>
    </xdr:from>
    <xdr:to>
      <xdr:col>24</xdr:col>
      <xdr:colOff>152400</xdr:colOff>
      <xdr:row>78</xdr:row>
      <xdr:rowOff>22861</xdr:rowOff>
    </xdr:to>
    <xdr:cxnSp macro="">
      <xdr:nvCxnSpPr>
        <xdr:cNvPr id="261" name="直線コネクタ 260"/>
        <xdr:cNvCxnSpPr/>
      </xdr:nvCxnSpPr>
      <xdr:spPr>
        <a:xfrm>
          <a:off x="4546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160672</xdr:rowOff>
    </xdr:from>
    <xdr:ext cx="405111" cy="259045"/>
    <xdr:sp macro="" textlink="">
      <xdr:nvSpPr>
        <xdr:cNvPr id="262" name="【公営住宅】&#10;有形固定資産減価償却率平均値テキスト"/>
        <xdr:cNvSpPr txBox="1"/>
      </xdr:nvSpPr>
      <xdr:spPr>
        <a:xfrm>
          <a:off x="4673600" y="13705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137795</xdr:rowOff>
    </xdr:from>
    <xdr:to>
      <xdr:col>24</xdr:col>
      <xdr:colOff>114300</xdr:colOff>
      <xdr:row>81</xdr:row>
      <xdr:rowOff>67945</xdr:rowOff>
    </xdr:to>
    <xdr:sp macro="" textlink="">
      <xdr:nvSpPr>
        <xdr:cNvPr id="263" name="フローチャート: 判断 262"/>
        <xdr:cNvSpPr/>
      </xdr:nvSpPr>
      <xdr:spPr>
        <a:xfrm>
          <a:off x="4584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170180</xdr:rowOff>
    </xdr:from>
    <xdr:to>
      <xdr:col>20</xdr:col>
      <xdr:colOff>38100</xdr:colOff>
      <xdr:row>81</xdr:row>
      <xdr:rowOff>100330</xdr:rowOff>
    </xdr:to>
    <xdr:sp macro="" textlink="">
      <xdr:nvSpPr>
        <xdr:cNvPr id="264" name="フローチャート: 判断 263"/>
        <xdr:cNvSpPr/>
      </xdr:nvSpPr>
      <xdr:spPr>
        <a:xfrm>
          <a:off x="3746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29211</xdr:rowOff>
    </xdr:from>
    <xdr:to>
      <xdr:col>15</xdr:col>
      <xdr:colOff>101600</xdr:colOff>
      <xdr:row>81</xdr:row>
      <xdr:rowOff>130811</xdr:rowOff>
    </xdr:to>
    <xdr:sp macro="" textlink="">
      <xdr:nvSpPr>
        <xdr:cNvPr id="265" name="フローチャート: 判断 264"/>
        <xdr:cNvSpPr/>
      </xdr:nvSpPr>
      <xdr:spPr>
        <a:xfrm>
          <a:off x="2857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66" name="フローチャート: 判断 265"/>
        <xdr:cNvSpPr/>
      </xdr:nvSpPr>
      <xdr:spPr>
        <a:xfrm>
          <a:off x="1968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76836</xdr:rowOff>
    </xdr:from>
    <xdr:to>
      <xdr:col>24</xdr:col>
      <xdr:colOff>114300</xdr:colOff>
      <xdr:row>82</xdr:row>
      <xdr:rowOff>6986</xdr:rowOff>
    </xdr:to>
    <xdr:sp macro="" textlink="">
      <xdr:nvSpPr>
        <xdr:cNvPr id="272" name="楕円 271"/>
        <xdr:cNvSpPr/>
      </xdr:nvSpPr>
      <xdr:spPr>
        <a:xfrm>
          <a:off x="45847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55263</xdr:rowOff>
    </xdr:from>
    <xdr:ext cx="405111" cy="259045"/>
    <xdr:sp macro="" textlink="">
      <xdr:nvSpPr>
        <xdr:cNvPr id="273" name="【公営住宅】&#10;有形固定資産減価償却率該当値テキスト"/>
        <xdr:cNvSpPr txBox="1"/>
      </xdr:nvSpPr>
      <xdr:spPr>
        <a:xfrm>
          <a:off x="4673600" y="1394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59689</xdr:rowOff>
    </xdr:from>
    <xdr:to>
      <xdr:col>20</xdr:col>
      <xdr:colOff>38100</xdr:colOff>
      <xdr:row>81</xdr:row>
      <xdr:rowOff>161289</xdr:rowOff>
    </xdr:to>
    <xdr:sp macro="" textlink="">
      <xdr:nvSpPr>
        <xdr:cNvPr id="274" name="楕円 273"/>
        <xdr:cNvSpPr/>
      </xdr:nvSpPr>
      <xdr:spPr>
        <a:xfrm>
          <a:off x="3746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110489</xdr:rowOff>
    </xdr:from>
    <xdr:to>
      <xdr:col>24</xdr:col>
      <xdr:colOff>63500</xdr:colOff>
      <xdr:row>81</xdr:row>
      <xdr:rowOff>127636</xdr:rowOff>
    </xdr:to>
    <xdr:cxnSp macro="">
      <xdr:nvCxnSpPr>
        <xdr:cNvPr id="275" name="直線コネクタ 274"/>
        <xdr:cNvCxnSpPr/>
      </xdr:nvCxnSpPr>
      <xdr:spPr>
        <a:xfrm>
          <a:off x="3797300" y="13997939"/>
          <a:ext cx="8382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76836</xdr:rowOff>
    </xdr:from>
    <xdr:to>
      <xdr:col>15</xdr:col>
      <xdr:colOff>101600</xdr:colOff>
      <xdr:row>82</xdr:row>
      <xdr:rowOff>6986</xdr:rowOff>
    </xdr:to>
    <xdr:sp macro="" textlink="">
      <xdr:nvSpPr>
        <xdr:cNvPr id="276" name="楕円 275"/>
        <xdr:cNvSpPr/>
      </xdr:nvSpPr>
      <xdr:spPr>
        <a:xfrm>
          <a:off x="2857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110489</xdr:rowOff>
    </xdr:from>
    <xdr:to>
      <xdr:col>19</xdr:col>
      <xdr:colOff>177800</xdr:colOff>
      <xdr:row>81</xdr:row>
      <xdr:rowOff>127636</xdr:rowOff>
    </xdr:to>
    <xdr:cxnSp macro="">
      <xdr:nvCxnSpPr>
        <xdr:cNvPr id="277" name="直線コネクタ 276"/>
        <xdr:cNvCxnSpPr/>
      </xdr:nvCxnSpPr>
      <xdr:spPr>
        <a:xfrm flipV="1">
          <a:off x="2908300" y="1399793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116857</xdr:rowOff>
    </xdr:from>
    <xdr:ext cx="405111" cy="259045"/>
    <xdr:sp macro="" textlink="">
      <xdr:nvSpPr>
        <xdr:cNvPr id="278" name="n_1aveValue【公営住宅】&#10;有形固定資産減価償却率"/>
        <xdr:cNvSpPr txBox="1"/>
      </xdr:nvSpPr>
      <xdr:spPr>
        <a:xfrm>
          <a:off x="3582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147338</xdr:rowOff>
    </xdr:from>
    <xdr:ext cx="405111" cy="259045"/>
    <xdr:sp macro="" textlink="">
      <xdr:nvSpPr>
        <xdr:cNvPr id="279" name="n_2aveValue【公営住宅】&#10;有形固定資産減価償却率"/>
        <xdr:cNvSpPr txBox="1"/>
      </xdr:nvSpPr>
      <xdr:spPr>
        <a:xfrm>
          <a:off x="2705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67327</xdr:rowOff>
    </xdr:from>
    <xdr:ext cx="405111" cy="259045"/>
    <xdr:sp macro="" textlink="">
      <xdr:nvSpPr>
        <xdr:cNvPr id="280" name="n_3aveValue【公営住宅】&#10;有形固定資産減価償却率"/>
        <xdr:cNvSpPr txBox="1"/>
      </xdr:nvSpPr>
      <xdr:spPr>
        <a:xfrm>
          <a:off x="1816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152416</xdr:rowOff>
    </xdr:from>
    <xdr:ext cx="405111" cy="259045"/>
    <xdr:sp macro="" textlink="">
      <xdr:nvSpPr>
        <xdr:cNvPr id="281" name="n_1mainValue【公営住宅】&#10;有形固定資産減価償却率"/>
        <xdr:cNvSpPr txBox="1"/>
      </xdr:nvSpPr>
      <xdr:spPr>
        <a:xfrm>
          <a:off x="35820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169563</xdr:rowOff>
    </xdr:from>
    <xdr:ext cx="405111" cy="259045"/>
    <xdr:sp macro="" textlink="">
      <xdr:nvSpPr>
        <xdr:cNvPr id="282" name="n_2mainValue【公営住宅】&#10;有形固定資産減価償却率"/>
        <xdr:cNvSpPr txBox="1"/>
      </xdr:nvSpPr>
      <xdr:spPr>
        <a:xfrm>
          <a:off x="27057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3" name="直線コネクタ 29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4" name="テキスト ボックス 29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5" name="直線コネクタ 29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6" name="テキスト ボックス 29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7" name="直線コネクタ 29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8" name="テキスト ボックス 29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9" name="直線コネクタ 29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0" name="テキスト ボックス 29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40842</xdr:rowOff>
    </xdr:from>
    <xdr:to>
      <xdr:col>54</xdr:col>
      <xdr:colOff>189865</xdr:colOff>
      <xdr:row>85</xdr:row>
      <xdr:rowOff>167487</xdr:rowOff>
    </xdr:to>
    <xdr:cxnSp macro="">
      <xdr:nvCxnSpPr>
        <xdr:cNvPr id="304" name="直線コネクタ 303"/>
        <xdr:cNvCxnSpPr/>
      </xdr:nvCxnSpPr>
      <xdr:spPr>
        <a:xfrm flipV="1">
          <a:off x="10476865" y="13413942"/>
          <a:ext cx="0" cy="132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05" name="【公営住宅】&#10;一人当たり面積最小値テキスト"/>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06" name="直線コネクタ 305"/>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158969</xdr:rowOff>
    </xdr:from>
    <xdr:ext cx="469744" cy="259045"/>
    <xdr:sp macro="" textlink="">
      <xdr:nvSpPr>
        <xdr:cNvPr id="307" name="【公営住宅】&#10;一人当たり面積最大値テキスト"/>
        <xdr:cNvSpPr txBox="1"/>
      </xdr:nvSpPr>
      <xdr:spPr>
        <a:xfrm>
          <a:off x="10515600" y="1318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40842</xdr:rowOff>
    </xdr:from>
    <xdr:to>
      <xdr:col>55</xdr:col>
      <xdr:colOff>88900</xdr:colOff>
      <xdr:row>78</xdr:row>
      <xdr:rowOff>40842</xdr:rowOff>
    </xdr:to>
    <xdr:cxnSp macro="">
      <xdr:nvCxnSpPr>
        <xdr:cNvPr id="308" name="直線コネクタ 307"/>
        <xdr:cNvCxnSpPr/>
      </xdr:nvCxnSpPr>
      <xdr:spPr>
        <a:xfrm>
          <a:off x="10388600" y="1341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85056</xdr:rowOff>
    </xdr:from>
    <xdr:ext cx="469744" cy="259045"/>
    <xdr:sp macro="" textlink="">
      <xdr:nvSpPr>
        <xdr:cNvPr id="309" name="【公営住宅】&#10;一人当たり面積平均値テキスト"/>
        <xdr:cNvSpPr txBox="1"/>
      </xdr:nvSpPr>
      <xdr:spPr>
        <a:xfrm>
          <a:off x="10515600" y="143154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106629</xdr:rowOff>
    </xdr:from>
    <xdr:to>
      <xdr:col>55</xdr:col>
      <xdr:colOff>50800</xdr:colOff>
      <xdr:row>84</xdr:row>
      <xdr:rowOff>36779</xdr:rowOff>
    </xdr:to>
    <xdr:sp macro="" textlink="">
      <xdr:nvSpPr>
        <xdr:cNvPr id="310" name="フローチャート: 判断 309"/>
        <xdr:cNvSpPr/>
      </xdr:nvSpPr>
      <xdr:spPr>
        <a:xfrm>
          <a:off x="10426700" y="1433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112573</xdr:rowOff>
    </xdr:from>
    <xdr:to>
      <xdr:col>50</xdr:col>
      <xdr:colOff>165100</xdr:colOff>
      <xdr:row>84</xdr:row>
      <xdr:rowOff>42723</xdr:rowOff>
    </xdr:to>
    <xdr:sp macro="" textlink="">
      <xdr:nvSpPr>
        <xdr:cNvPr id="311" name="フローチャート: 判断 310"/>
        <xdr:cNvSpPr/>
      </xdr:nvSpPr>
      <xdr:spPr>
        <a:xfrm>
          <a:off x="9588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87885</xdr:rowOff>
    </xdr:from>
    <xdr:to>
      <xdr:col>46</xdr:col>
      <xdr:colOff>38100</xdr:colOff>
      <xdr:row>84</xdr:row>
      <xdr:rowOff>18035</xdr:rowOff>
    </xdr:to>
    <xdr:sp macro="" textlink="">
      <xdr:nvSpPr>
        <xdr:cNvPr id="312" name="フローチャート: 判断 311"/>
        <xdr:cNvSpPr/>
      </xdr:nvSpPr>
      <xdr:spPr>
        <a:xfrm>
          <a:off x="8699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52679</xdr:rowOff>
    </xdr:from>
    <xdr:to>
      <xdr:col>41</xdr:col>
      <xdr:colOff>101600</xdr:colOff>
      <xdr:row>83</xdr:row>
      <xdr:rowOff>154279</xdr:rowOff>
    </xdr:to>
    <xdr:sp macro="" textlink="">
      <xdr:nvSpPr>
        <xdr:cNvPr id="313" name="フローチャート: 判断 312"/>
        <xdr:cNvSpPr/>
      </xdr:nvSpPr>
      <xdr:spPr>
        <a:xfrm>
          <a:off x="7810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161492</xdr:rowOff>
    </xdr:from>
    <xdr:to>
      <xdr:col>55</xdr:col>
      <xdr:colOff>50800</xdr:colOff>
      <xdr:row>78</xdr:row>
      <xdr:rowOff>91642</xdr:rowOff>
    </xdr:to>
    <xdr:sp macro="" textlink="">
      <xdr:nvSpPr>
        <xdr:cNvPr id="319" name="楕円 318"/>
        <xdr:cNvSpPr/>
      </xdr:nvSpPr>
      <xdr:spPr>
        <a:xfrm>
          <a:off x="10426700" y="1336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114519</xdr:rowOff>
    </xdr:from>
    <xdr:ext cx="469744" cy="259045"/>
    <xdr:sp macro="" textlink="">
      <xdr:nvSpPr>
        <xdr:cNvPr id="320" name="【公営住宅】&#10;一人当たり面積該当値テキスト"/>
        <xdr:cNvSpPr txBox="1"/>
      </xdr:nvSpPr>
      <xdr:spPr>
        <a:xfrm>
          <a:off x="10515600" y="13316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23876</xdr:rowOff>
    </xdr:from>
    <xdr:to>
      <xdr:col>50</xdr:col>
      <xdr:colOff>165100</xdr:colOff>
      <xdr:row>78</xdr:row>
      <xdr:rowOff>125476</xdr:rowOff>
    </xdr:to>
    <xdr:sp macro="" textlink="">
      <xdr:nvSpPr>
        <xdr:cNvPr id="321" name="楕円 320"/>
        <xdr:cNvSpPr/>
      </xdr:nvSpPr>
      <xdr:spPr>
        <a:xfrm>
          <a:off x="9588500" y="1339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40842</xdr:rowOff>
    </xdr:from>
    <xdr:to>
      <xdr:col>55</xdr:col>
      <xdr:colOff>0</xdr:colOff>
      <xdr:row>78</xdr:row>
      <xdr:rowOff>74676</xdr:rowOff>
    </xdr:to>
    <xdr:cxnSp macro="">
      <xdr:nvCxnSpPr>
        <xdr:cNvPr id="322" name="直線コネクタ 321"/>
        <xdr:cNvCxnSpPr/>
      </xdr:nvCxnSpPr>
      <xdr:spPr>
        <a:xfrm flipV="1">
          <a:off x="9639300" y="13413942"/>
          <a:ext cx="838200" cy="3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52679</xdr:rowOff>
    </xdr:from>
    <xdr:to>
      <xdr:col>46</xdr:col>
      <xdr:colOff>38100</xdr:colOff>
      <xdr:row>78</xdr:row>
      <xdr:rowOff>154279</xdr:rowOff>
    </xdr:to>
    <xdr:sp macro="" textlink="">
      <xdr:nvSpPr>
        <xdr:cNvPr id="323" name="楕円 322"/>
        <xdr:cNvSpPr/>
      </xdr:nvSpPr>
      <xdr:spPr>
        <a:xfrm>
          <a:off x="8699500" y="1342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74676</xdr:rowOff>
    </xdr:from>
    <xdr:to>
      <xdr:col>50</xdr:col>
      <xdr:colOff>114300</xdr:colOff>
      <xdr:row>78</xdr:row>
      <xdr:rowOff>103479</xdr:rowOff>
    </xdr:to>
    <xdr:cxnSp macro="">
      <xdr:nvCxnSpPr>
        <xdr:cNvPr id="324" name="直線コネクタ 323"/>
        <xdr:cNvCxnSpPr/>
      </xdr:nvCxnSpPr>
      <xdr:spPr>
        <a:xfrm flipV="1">
          <a:off x="8750300" y="13447776"/>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33850</xdr:rowOff>
    </xdr:from>
    <xdr:ext cx="469744" cy="259045"/>
    <xdr:sp macro="" textlink="">
      <xdr:nvSpPr>
        <xdr:cNvPr id="325" name="n_1aveValue【公営住宅】&#10;一人当たり面積"/>
        <xdr:cNvSpPr txBox="1"/>
      </xdr:nvSpPr>
      <xdr:spPr>
        <a:xfrm>
          <a:off x="93917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9162</xdr:rowOff>
    </xdr:from>
    <xdr:ext cx="469744" cy="259045"/>
    <xdr:sp macro="" textlink="">
      <xdr:nvSpPr>
        <xdr:cNvPr id="326" name="n_2aveValue【公営住宅】&#10;一人当たり面積"/>
        <xdr:cNvSpPr txBox="1"/>
      </xdr:nvSpPr>
      <xdr:spPr>
        <a:xfrm>
          <a:off x="8515427"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170806</xdr:rowOff>
    </xdr:from>
    <xdr:ext cx="469744" cy="259045"/>
    <xdr:sp macro="" textlink="">
      <xdr:nvSpPr>
        <xdr:cNvPr id="327" name="n_3aveValue【公営住宅】&#10;一人当たり面積"/>
        <xdr:cNvSpPr txBox="1"/>
      </xdr:nvSpPr>
      <xdr:spPr>
        <a:xfrm>
          <a:off x="7626427" y="140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142003</xdr:rowOff>
    </xdr:from>
    <xdr:ext cx="469744" cy="259045"/>
    <xdr:sp macro="" textlink="">
      <xdr:nvSpPr>
        <xdr:cNvPr id="328" name="n_1mainValue【公営住宅】&#10;一人当たり面積"/>
        <xdr:cNvSpPr txBox="1"/>
      </xdr:nvSpPr>
      <xdr:spPr>
        <a:xfrm>
          <a:off x="9391727" y="1317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170806</xdr:rowOff>
    </xdr:from>
    <xdr:ext cx="469744" cy="259045"/>
    <xdr:sp macro="" textlink="">
      <xdr:nvSpPr>
        <xdr:cNvPr id="329" name="n_2mainValue【公営住宅】&#10;一人当たり面積"/>
        <xdr:cNvSpPr txBox="1"/>
      </xdr:nvSpPr>
      <xdr:spPr>
        <a:xfrm>
          <a:off x="8515427" y="1320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8" name="テキスト ボックス 33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9" name="直線コネクタ 33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40" name="直線コネクタ 33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41" name="テキスト ボックス 34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2" name="直線コネクタ 34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3" name="テキスト ボックス 34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4" name="直線コネクタ 34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5" name="テキスト ボックス 34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6" name="直線コネクタ 34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7" name="テキスト ボックス 34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8" name="直線コネクタ 34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9" name="テキスト ボックス 34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53" name="直線コネクタ 352"/>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54" name="【港湾・漁港】&#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55" name="直線コネクタ 354"/>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56" name="【港湾・漁港】&#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57" name="直線コネクタ 356"/>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5097</xdr:rowOff>
    </xdr:from>
    <xdr:ext cx="405111" cy="259045"/>
    <xdr:sp macro="" textlink="">
      <xdr:nvSpPr>
        <xdr:cNvPr id="358" name="【港湾・漁港】&#10;有形固定資産減価償却率平均値テキスト"/>
        <xdr:cNvSpPr txBox="1"/>
      </xdr:nvSpPr>
      <xdr:spPr>
        <a:xfrm>
          <a:off x="4673600" y="18007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26670</xdr:rowOff>
    </xdr:from>
    <xdr:to>
      <xdr:col>24</xdr:col>
      <xdr:colOff>114300</xdr:colOff>
      <xdr:row>105</xdr:row>
      <xdr:rowOff>128270</xdr:rowOff>
    </xdr:to>
    <xdr:sp macro="" textlink="">
      <xdr:nvSpPr>
        <xdr:cNvPr id="359" name="フローチャート: 判断 358"/>
        <xdr:cNvSpPr/>
      </xdr:nvSpPr>
      <xdr:spPr>
        <a:xfrm>
          <a:off x="4584700" y="180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69850</xdr:rowOff>
    </xdr:from>
    <xdr:to>
      <xdr:col>20</xdr:col>
      <xdr:colOff>38100</xdr:colOff>
      <xdr:row>105</xdr:row>
      <xdr:rowOff>0</xdr:rowOff>
    </xdr:to>
    <xdr:sp macro="" textlink="">
      <xdr:nvSpPr>
        <xdr:cNvPr id="360" name="フローチャート: 判断 359"/>
        <xdr:cNvSpPr/>
      </xdr:nvSpPr>
      <xdr:spPr>
        <a:xfrm>
          <a:off x="3746500" y="1790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115570</xdr:rowOff>
    </xdr:from>
    <xdr:to>
      <xdr:col>15</xdr:col>
      <xdr:colOff>101600</xdr:colOff>
      <xdr:row>105</xdr:row>
      <xdr:rowOff>45720</xdr:rowOff>
    </xdr:to>
    <xdr:sp macro="" textlink="">
      <xdr:nvSpPr>
        <xdr:cNvPr id="361" name="フローチャート: 判断 360"/>
        <xdr:cNvSpPr/>
      </xdr:nvSpPr>
      <xdr:spPr>
        <a:xfrm>
          <a:off x="2857500" y="1794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44450</xdr:rowOff>
    </xdr:from>
    <xdr:to>
      <xdr:col>10</xdr:col>
      <xdr:colOff>165100</xdr:colOff>
      <xdr:row>105</xdr:row>
      <xdr:rowOff>146050</xdr:rowOff>
    </xdr:to>
    <xdr:sp macro="" textlink="">
      <xdr:nvSpPr>
        <xdr:cNvPr id="362" name="フローチャート: 判断 361"/>
        <xdr:cNvSpPr/>
      </xdr:nvSpPr>
      <xdr:spPr>
        <a:xfrm>
          <a:off x="196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72389</xdr:rowOff>
    </xdr:from>
    <xdr:to>
      <xdr:col>24</xdr:col>
      <xdr:colOff>114300</xdr:colOff>
      <xdr:row>105</xdr:row>
      <xdr:rowOff>2539</xdr:rowOff>
    </xdr:to>
    <xdr:sp macro="" textlink="">
      <xdr:nvSpPr>
        <xdr:cNvPr id="368" name="楕円 367"/>
        <xdr:cNvSpPr/>
      </xdr:nvSpPr>
      <xdr:spPr>
        <a:xfrm>
          <a:off x="4584700" y="179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95266</xdr:rowOff>
    </xdr:from>
    <xdr:ext cx="405111" cy="259045"/>
    <xdr:sp macro="" textlink="">
      <xdr:nvSpPr>
        <xdr:cNvPr id="369" name="【港湾・漁港】&#10;有形固定資産減価償却率該当値テキスト"/>
        <xdr:cNvSpPr txBox="1"/>
      </xdr:nvSpPr>
      <xdr:spPr>
        <a:xfrm>
          <a:off x="4673600"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99061</xdr:rowOff>
    </xdr:from>
    <xdr:to>
      <xdr:col>20</xdr:col>
      <xdr:colOff>38100</xdr:colOff>
      <xdr:row>105</xdr:row>
      <xdr:rowOff>29211</xdr:rowOff>
    </xdr:to>
    <xdr:sp macro="" textlink="">
      <xdr:nvSpPr>
        <xdr:cNvPr id="370" name="楕円 369"/>
        <xdr:cNvSpPr/>
      </xdr:nvSpPr>
      <xdr:spPr>
        <a:xfrm>
          <a:off x="3746500" y="179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123189</xdr:rowOff>
    </xdr:from>
    <xdr:to>
      <xdr:col>24</xdr:col>
      <xdr:colOff>63500</xdr:colOff>
      <xdr:row>104</xdr:row>
      <xdr:rowOff>149861</xdr:rowOff>
    </xdr:to>
    <xdr:cxnSp macro="">
      <xdr:nvCxnSpPr>
        <xdr:cNvPr id="371" name="直線コネクタ 370"/>
        <xdr:cNvCxnSpPr/>
      </xdr:nvCxnSpPr>
      <xdr:spPr>
        <a:xfrm flipV="1">
          <a:off x="3797300" y="179539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124461</xdr:rowOff>
    </xdr:from>
    <xdr:to>
      <xdr:col>15</xdr:col>
      <xdr:colOff>101600</xdr:colOff>
      <xdr:row>105</xdr:row>
      <xdr:rowOff>54611</xdr:rowOff>
    </xdr:to>
    <xdr:sp macro="" textlink="">
      <xdr:nvSpPr>
        <xdr:cNvPr id="372" name="楕円 371"/>
        <xdr:cNvSpPr/>
      </xdr:nvSpPr>
      <xdr:spPr>
        <a:xfrm>
          <a:off x="2857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149861</xdr:rowOff>
    </xdr:from>
    <xdr:to>
      <xdr:col>19</xdr:col>
      <xdr:colOff>177800</xdr:colOff>
      <xdr:row>105</xdr:row>
      <xdr:rowOff>3811</xdr:rowOff>
    </xdr:to>
    <xdr:cxnSp macro="">
      <xdr:nvCxnSpPr>
        <xdr:cNvPr id="373" name="直線コネクタ 372"/>
        <xdr:cNvCxnSpPr/>
      </xdr:nvCxnSpPr>
      <xdr:spPr>
        <a:xfrm flipV="1">
          <a:off x="2908300" y="1798066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16527</xdr:rowOff>
    </xdr:from>
    <xdr:ext cx="405111" cy="259045"/>
    <xdr:sp macro="" textlink="">
      <xdr:nvSpPr>
        <xdr:cNvPr id="374" name="n_1aveValue【港湾・漁港】&#10;有形固定資産減価償却率"/>
        <xdr:cNvSpPr txBox="1"/>
      </xdr:nvSpPr>
      <xdr:spPr>
        <a:xfrm>
          <a:off x="3582044" y="17675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62247</xdr:rowOff>
    </xdr:from>
    <xdr:ext cx="405111" cy="259045"/>
    <xdr:sp macro="" textlink="">
      <xdr:nvSpPr>
        <xdr:cNvPr id="375" name="n_2aveValue【港湾・漁港】&#10;有形固定資産減価償却率"/>
        <xdr:cNvSpPr txBox="1"/>
      </xdr:nvSpPr>
      <xdr:spPr>
        <a:xfrm>
          <a:off x="2705744" y="1772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162577</xdr:rowOff>
    </xdr:from>
    <xdr:ext cx="405111" cy="259045"/>
    <xdr:sp macro="" textlink="">
      <xdr:nvSpPr>
        <xdr:cNvPr id="376" name="n_3aveValue【港湾・漁港】&#10;有形固定資産減価償却率"/>
        <xdr:cNvSpPr txBox="1"/>
      </xdr:nvSpPr>
      <xdr:spPr>
        <a:xfrm>
          <a:off x="1816744" y="1782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20338</xdr:rowOff>
    </xdr:from>
    <xdr:ext cx="405111" cy="259045"/>
    <xdr:sp macro="" textlink="">
      <xdr:nvSpPr>
        <xdr:cNvPr id="377" name="n_1mainValue【港湾・漁港】&#10;有形固定資産減価償却率"/>
        <xdr:cNvSpPr txBox="1"/>
      </xdr:nvSpPr>
      <xdr:spPr>
        <a:xfrm>
          <a:off x="3582044" y="180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45738</xdr:rowOff>
    </xdr:from>
    <xdr:ext cx="405111" cy="259045"/>
    <xdr:sp macro="" textlink="">
      <xdr:nvSpPr>
        <xdr:cNvPr id="378" name="n_2mainValue【港湾・漁港】&#10;有形固定資産減価償却率"/>
        <xdr:cNvSpPr txBox="1"/>
      </xdr:nvSpPr>
      <xdr:spPr>
        <a:xfrm>
          <a:off x="2705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9" name="直線コネクタ 38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90" name="テキスト ボックス 389"/>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1" name="直線コネクタ 39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92" name="テキスト ボックス 391"/>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3" name="直線コネクタ 39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94" name="テキスト ボックス 393"/>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5" name="直線コネクタ 39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96" name="テキスト ボックス 395"/>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7" name="直線コネクタ 39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98" name="テキスト ボックス 397"/>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9" name="直線コネクタ 39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00" name="テキスト ボックス 399"/>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1" name="直線コネクタ 40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02" name="テキスト ボックス 40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30835</xdr:rowOff>
    </xdr:from>
    <xdr:to>
      <xdr:col>54</xdr:col>
      <xdr:colOff>189865</xdr:colOff>
      <xdr:row>109</xdr:row>
      <xdr:rowOff>35379</xdr:rowOff>
    </xdr:to>
    <xdr:cxnSp macro="">
      <xdr:nvCxnSpPr>
        <xdr:cNvPr id="404" name="直線コネクタ 403"/>
        <xdr:cNvCxnSpPr/>
      </xdr:nvCxnSpPr>
      <xdr:spPr>
        <a:xfrm flipV="1">
          <a:off x="10476865" y="17175835"/>
          <a:ext cx="0" cy="1547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39206</xdr:rowOff>
    </xdr:from>
    <xdr:ext cx="249299" cy="259045"/>
    <xdr:sp macro="" textlink="">
      <xdr:nvSpPr>
        <xdr:cNvPr id="405" name="【港湾・漁港】&#10;一人当たり有形固定資産（償却資産）額最小値テキスト"/>
        <xdr:cNvSpPr txBox="1"/>
      </xdr:nvSpPr>
      <xdr:spPr>
        <a:xfrm>
          <a:off x="10515600" y="1872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35379</xdr:rowOff>
    </xdr:from>
    <xdr:to>
      <xdr:col>55</xdr:col>
      <xdr:colOff>88900</xdr:colOff>
      <xdr:row>109</xdr:row>
      <xdr:rowOff>35379</xdr:rowOff>
    </xdr:to>
    <xdr:cxnSp macro="">
      <xdr:nvCxnSpPr>
        <xdr:cNvPr id="406" name="直線コネクタ 405"/>
        <xdr:cNvCxnSpPr/>
      </xdr:nvCxnSpPr>
      <xdr:spPr>
        <a:xfrm>
          <a:off x="10388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148962</xdr:rowOff>
    </xdr:from>
    <xdr:ext cx="599010" cy="259045"/>
    <xdr:sp macro="" textlink="">
      <xdr:nvSpPr>
        <xdr:cNvPr id="407" name="【港湾・漁港】&#10;一人当たり有形固定資産（償却資産）額最大値テキスト"/>
        <xdr:cNvSpPr txBox="1"/>
      </xdr:nvSpPr>
      <xdr:spPr>
        <a:xfrm>
          <a:off x="10515600" y="1695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30835</xdr:rowOff>
    </xdr:from>
    <xdr:to>
      <xdr:col>55</xdr:col>
      <xdr:colOff>88900</xdr:colOff>
      <xdr:row>100</xdr:row>
      <xdr:rowOff>30835</xdr:rowOff>
    </xdr:to>
    <xdr:cxnSp macro="">
      <xdr:nvCxnSpPr>
        <xdr:cNvPr id="408" name="直線コネクタ 407"/>
        <xdr:cNvCxnSpPr/>
      </xdr:nvCxnSpPr>
      <xdr:spPr>
        <a:xfrm>
          <a:off x="10388600" y="17175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67082</xdr:rowOff>
    </xdr:from>
    <xdr:ext cx="599010" cy="259045"/>
    <xdr:sp macro="" textlink="">
      <xdr:nvSpPr>
        <xdr:cNvPr id="409" name="【港湾・漁港】&#10;一人当たり有形固定資産（償却資産）額平均値テキスト"/>
        <xdr:cNvSpPr txBox="1"/>
      </xdr:nvSpPr>
      <xdr:spPr>
        <a:xfrm>
          <a:off x="10515600" y="184122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88655</xdr:rowOff>
    </xdr:from>
    <xdr:to>
      <xdr:col>55</xdr:col>
      <xdr:colOff>50800</xdr:colOff>
      <xdr:row>108</xdr:row>
      <xdr:rowOff>18805</xdr:rowOff>
    </xdr:to>
    <xdr:sp macro="" textlink="">
      <xdr:nvSpPr>
        <xdr:cNvPr id="410" name="フローチャート: 判断 409"/>
        <xdr:cNvSpPr/>
      </xdr:nvSpPr>
      <xdr:spPr>
        <a:xfrm>
          <a:off x="10426700" y="184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118452</xdr:rowOff>
    </xdr:from>
    <xdr:to>
      <xdr:col>50</xdr:col>
      <xdr:colOff>165100</xdr:colOff>
      <xdr:row>108</xdr:row>
      <xdr:rowOff>48602</xdr:rowOff>
    </xdr:to>
    <xdr:sp macro="" textlink="">
      <xdr:nvSpPr>
        <xdr:cNvPr id="411" name="フローチャート: 判断 410"/>
        <xdr:cNvSpPr/>
      </xdr:nvSpPr>
      <xdr:spPr>
        <a:xfrm>
          <a:off x="9588500" y="1846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31263</xdr:rowOff>
    </xdr:from>
    <xdr:to>
      <xdr:col>46</xdr:col>
      <xdr:colOff>38100</xdr:colOff>
      <xdr:row>107</xdr:row>
      <xdr:rowOff>132863</xdr:rowOff>
    </xdr:to>
    <xdr:sp macro="" textlink="">
      <xdr:nvSpPr>
        <xdr:cNvPr id="412" name="フローチャート: 判断 411"/>
        <xdr:cNvSpPr/>
      </xdr:nvSpPr>
      <xdr:spPr>
        <a:xfrm>
          <a:off x="8699500" y="1837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153752</xdr:rowOff>
    </xdr:from>
    <xdr:to>
      <xdr:col>41</xdr:col>
      <xdr:colOff>101600</xdr:colOff>
      <xdr:row>107</xdr:row>
      <xdr:rowOff>83902</xdr:rowOff>
    </xdr:to>
    <xdr:sp macro="" textlink="">
      <xdr:nvSpPr>
        <xdr:cNvPr id="413" name="フローチャート: 判断 412"/>
        <xdr:cNvSpPr/>
      </xdr:nvSpPr>
      <xdr:spPr>
        <a:xfrm>
          <a:off x="7810500" y="1832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4" name="テキスト ボックス 41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5" name="テキスト ボックス 41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6" name="テキスト ボックス 41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7" name="テキスト ボックス 41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8" name="テキスト ボックス 41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64162</xdr:rowOff>
    </xdr:from>
    <xdr:to>
      <xdr:col>55</xdr:col>
      <xdr:colOff>50800</xdr:colOff>
      <xdr:row>107</xdr:row>
      <xdr:rowOff>165762</xdr:rowOff>
    </xdr:to>
    <xdr:sp macro="" textlink="">
      <xdr:nvSpPr>
        <xdr:cNvPr id="419" name="楕円 418"/>
        <xdr:cNvSpPr/>
      </xdr:nvSpPr>
      <xdr:spPr>
        <a:xfrm>
          <a:off x="10426700" y="1840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87039</xdr:rowOff>
    </xdr:from>
    <xdr:ext cx="599010" cy="259045"/>
    <xdr:sp macro="" textlink="">
      <xdr:nvSpPr>
        <xdr:cNvPr id="420" name="【港湾・漁港】&#10;一人当たり有形固定資産（償却資産）額該当値テキスト"/>
        <xdr:cNvSpPr txBox="1"/>
      </xdr:nvSpPr>
      <xdr:spPr>
        <a:xfrm>
          <a:off x="10515600" y="1826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67731</xdr:rowOff>
    </xdr:from>
    <xdr:to>
      <xdr:col>50</xdr:col>
      <xdr:colOff>165100</xdr:colOff>
      <xdr:row>107</xdr:row>
      <xdr:rowOff>169331</xdr:rowOff>
    </xdr:to>
    <xdr:sp macro="" textlink="">
      <xdr:nvSpPr>
        <xdr:cNvPr id="421" name="楕円 420"/>
        <xdr:cNvSpPr/>
      </xdr:nvSpPr>
      <xdr:spPr>
        <a:xfrm>
          <a:off x="9588500" y="1841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114962</xdr:rowOff>
    </xdr:from>
    <xdr:to>
      <xdr:col>55</xdr:col>
      <xdr:colOff>0</xdr:colOff>
      <xdr:row>107</xdr:row>
      <xdr:rowOff>118531</xdr:rowOff>
    </xdr:to>
    <xdr:cxnSp macro="">
      <xdr:nvCxnSpPr>
        <xdr:cNvPr id="422" name="直線コネクタ 421"/>
        <xdr:cNvCxnSpPr/>
      </xdr:nvCxnSpPr>
      <xdr:spPr>
        <a:xfrm flipV="1">
          <a:off x="9639300" y="18460112"/>
          <a:ext cx="838200" cy="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69997</xdr:rowOff>
    </xdr:from>
    <xdr:to>
      <xdr:col>46</xdr:col>
      <xdr:colOff>38100</xdr:colOff>
      <xdr:row>108</xdr:row>
      <xdr:rowOff>147</xdr:rowOff>
    </xdr:to>
    <xdr:sp macro="" textlink="">
      <xdr:nvSpPr>
        <xdr:cNvPr id="423" name="楕円 422"/>
        <xdr:cNvSpPr/>
      </xdr:nvSpPr>
      <xdr:spPr>
        <a:xfrm>
          <a:off x="8699500" y="1841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118531</xdr:rowOff>
    </xdr:from>
    <xdr:to>
      <xdr:col>50</xdr:col>
      <xdr:colOff>114300</xdr:colOff>
      <xdr:row>107</xdr:row>
      <xdr:rowOff>120797</xdr:rowOff>
    </xdr:to>
    <xdr:cxnSp macro="">
      <xdr:nvCxnSpPr>
        <xdr:cNvPr id="424" name="直線コネクタ 423"/>
        <xdr:cNvCxnSpPr/>
      </xdr:nvCxnSpPr>
      <xdr:spPr>
        <a:xfrm flipV="1">
          <a:off x="8750300" y="18463681"/>
          <a:ext cx="889000" cy="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39729</xdr:rowOff>
    </xdr:from>
    <xdr:ext cx="599010" cy="259045"/>
    <xdr:sp macro="" textlink="">
      <xdr:nvSpPr>
        <xdr:cNvPr id="425" name="n_1aveValue【港湾・漁港】&#10;一人当たり有形固定資産（償却資産）額"/>
        <xdr:cNvSpPr txBox="1"/>
      </xdr:nvSpPr>
      <xdr:spPr>
        <a:xfrm>
          <a:off x="9327095" y="18556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149390</xdr:rowOff>
    </xdr:from>
    <xdr:ext cx="599010" cy="259045"/>
    <xdr:sp macro="" textlink="">
      <xdr:nvSpPr>
        <xdr:cNvPr id="426" name="n_2aveValue【港湾・漁港】&#10;一人当たり有形固定資産（償却資産）額"/>
        <xdr:cNvSpPr txBox="1"/>
      </xdr:nvSpPr>
      <xdr:spPr>
        <a:xfrm>
          <a:off x="8450795" y="1815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100429</xdr:rowOff>
    </xdr:from>
    <xdr:ext cx="599010" cy="259045"/>
    <xdr:sp macro="" textlink="">
      <xdr:nvSpPr>
        <xdr:cNvPr id="427" name="n_3aveValue【港湾・漁港】&#10;一人当たり有形固定資産（償却資産）額"/>
        <xdr:cNvSpPr txBox="1"/>
      </xdr:nvSpPr>
      <xdr:spPr>
        <a:xfrm>
          <a:off x="7561795" y="1810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14408</xdr:rowOff>
    </xdr:from>
    <xdr:ext cx="599010" cy="259045"/>
    <xdr:sp macro="" textlink="">
      <xdr:nvSpPr>
        <xdr:cNvPr id="428" name="n_1mainValue【港湾・漁港】&#10;一人当たり有形固定資産（償却資産）額"/>
        <xdr:cNvSpPr txBox="1"/>
      </xdr:nvSpPr>
      <xdr:spPr>
        <a:xfrm>
          <a:off x="9327095" y="1818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162724</xdr:rowOff>
    </xdr:from>
    <xdr:ext cx="599010" cy="259045"/>
    <xdr:sp macro="" textlink="">
      <xdr:nvSpPr>
        <xdr:cNvPr id="429" name="n_2mainValue【港湾・漁港】&#10;一人当たり有形固定資産（償却資産）額"/>
        <xdr:cNvSpPr txBox="1"/>
      </xdr:nvSpPr>
      <xdr:spPr>
        <a:xfrm>
          <a:off x="8450795" y="1850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0" name="正方形/長方形 4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1" name="正方形/長方形 4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2" name="正方形/長方形 4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3" name="正方形/長方形 4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4" name="正方形/長方形 4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5" name="正方形/長方形 4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6" name="正方形/長方形 4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7" name="正方形/長方形 4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8" name="テキスト ボックス 4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9" name="直線コネクタ 4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40" name="テキスト ボックス 43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1" name="直線コネクタ 44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2" name="テキスト ボックス 44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3" name="直線コネクタ 44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4" name="テキスト ボックス 44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5" name="直線コネクタ 44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6" name="テキスト ボックス 44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7" name="直線コネクタ 44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8" name="テキスト ボックス 44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9" name="直線コネクタ 44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50" name="テキスト ボックス 44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137160</xdr:rowOff>
    </xdr:to>
    <xdr:cxnSp macro="">
      <xdr:nvCxnSpPr>
        <xdr:cNvPr id="454" name="直線コネクタ 453"/>
        <xdr:cNvCxnSpPr/>
      </xdr:nvCxnSpPr>
      <xdr:spPr>
        <a:xfrm flipV="1">
          <a:off x="16318864" y="571500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140987</xdr:rowOff>
    </xdr:from>
    <xdr:ext cx="405111" cy="259045"/>
    <xdr:sp macro="" textlink="">
      <xdr:nvSpPr>
        <xdr:cNvPr id="455" name="【認定こども園・幼稚園・保育所】&#10;有形固定資産減価償却率最小値テキスト"/>
        <xdr:cNvSpPr txBox="1"/>
      </xdr:nvSpPr>
      <xdr:spPr>
        <a:xfrm>
          <a:off x="16357600"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137160</xdr:rowOff>
    </xdr:from>
    <xdr:to>
      <xdr:col>86</xdr:col>
      <xdr:colOff>25400</xdr:colOff>
      <xdr:row>41</xdr:row>
      <xdr:rowOff>137160</xdr:rowOff>
    </xdr:to>
    <xdr:cxnSp macro="">
      <xdr:nvCxnSpPr>
        <xdr:cNvPr id="456" name="直線コネクタ 455"/>
        <xdr:cNvCxnSpPr/>
      </xdr:nvCxnSpPr>
      <xdr:spPr>
        <a:xfrm>
          <a:off x="16230600" y="716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57"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58" name="直線コネクタ 45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459" name="【認定こども園・幼稚園・保育所】&#10;有形固定資産減価償却率平均値テキスト"/>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60" name="フローチャート: 判断 459"/>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461" name="フローチャート: 判断 460"/>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462" name="フローチャート: 判断 461"/>
        <xdr:cNvSpPr/>
      </xdr:nvSpPr>
      <xdr:spPr>
        <a:xfrm>
          <a:off x="14541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xdr:rowOff>
    </xdr:from>
    <xdr:to>
      <xdr:col>72</xdr:col>
      <xdr:colOff>38100</xdr:colOff>
      <xdr:row>38</xdr:row>
      <xdr:rowOff>113665</xdr:rowOff>
    </xdr:to>
    <xdr:sp macro="" textlink="">
      <xdr:nvSpPr>
        <xdr:cNvPr id="463" name="フローチャート: 判断 462"/>
        <xdr:cNvSpPr/>
      </xdr:nvSpPr>
      <xdr:spPr>
        <a:xfrm>
          <a:off x="13652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6350</xdr:rowOff>
    </xdr:from>
    <xdr:to>
      <xdr:col>85</xdr:col>
      <xdr:colOff>177800</xdr:colOff>
      <xdr:row>36</xdr:row>
      <xdr:rowOff>107950</xdr:rowOff>
    </xdr:to>
    <xdr:sp macro="" textlink="">
      <xdr:nvSpPr>
        <xdr:cNvPr id="469" name="楕円 468"/>
        <xdr:cNvSpPr/>
      </xdr:nvSpPr>
      <xdr:spPr>
        <a:xfrm>
          <a:off x="162687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29227</xdr:rowOff>
    </xdr:from>
    <xdr:ext cx="405111" cy="259045"/>
    <xdr:sp macro="" textlink="">
      <xdr:nvSpPr>
        <xdr:cNvPr id="470" name="【認定こども園・幼稚園・保育所】&#10;有形固定資産減価償却率該当値テキスト"/>
        <xdr:cNvSpPr txBox="1"/>
      </xdr:nvSpPr>
      <xdr:spPr>
        <a:xfrm>
          <a:off x="16357600"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29210</xdr:rowOff>
    </xdr:from>
    <xdr:to>
      <xdr:col>81</xdr:col>
      <xdr:colOff>101600</xdr:colOff>
      <xdr:row>36</xdr:row>
      <xdr:rowOff>130810</xdr:rowOff>
    </xdr:to>
    <xdr:sp macro="" textlink="">
      <xdr:nvSpPr>
        <xdr:cNvPr id="471" name="楕円 470"/>
        <xdr:cNvSpPr/>
      </xdr:nvSpPr>
      <xdr:spPr>
        <a:xfrm>
          <a:off x="15430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57150</xdr:rowOff>
    </xdr:from>
    <xdr:to>
      <xdr:col>85</xdr:col>
      <xdr:colOff>127000</xdr:colOff>
      <xdr:row>36</xdr:row>
      <xdr:rowOff>80010</xdr:rowOff>
    </xdr:to>
    <xdr:cxnSp macro="">
      <xdr:nvCxnSpPr>
        <xdr:cNvPr id="472" name="直線コネクタ 471"/>
        <xdr:cNvCxnSpPr/>
      </xdr:nvCxnSpPr>
      <xdr:spPr>
        <a:xfrm flipV="1">
          <a:off x="15481300" y="62293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29210</xdr:rowOff>
    </xdr:from>
    <xdr:to>
      <xdr:col>76</xdr:col>
      <xdr:colOff>165100</xdr:colOff>
      <xdr:row>36</xdr:row>
      <xdr:rowOff>130810</xdr:rowOff>
    </xdr:to>
    <xdr:sp macro="" textlink="">
      <xdr:nvSpPr>
        <xdr:cNvPr id="473" name="楕円 472"/>
        <xdr:cNvSpPr/>
      </xdr:nvSpPr>
      <xdr:spPr>
        <a:xfrm>
          <a:off x="14541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80010</xdr:rowOff>
    </xdr:from>
    <xdr:to>
      <xdr:col>81</xdr:col>
      <xdr:colOff>50800</xdr:colOff>
      <xdr:row>36</xdr:row>
      <xdr:rowOff>80010</xdr:rowOff>
    </xdr:to>
    <xdr:cxnSp macro="">
      <xdr:nvCxnSpPr>
        <xdr:cNvPr id="474" name="直線コネクタ 473"/>
        <xdr:cNvCxnSpPr/>
      </xdr:nvCxnSpPr>
      <xdr:spPr>
        <a:xfrm>
          <a:off x="14592300" y="6252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120032</xdr:rowOff>
    </xdr:from>
    <xdr:ext cx="405111" cy="259045"/>
    <xdr:sp macro="" textlink="">
      <xdr:nvSpPr>
        <xdr:cNvPr id="475" name="n_1aveValue【認定こども園・幼稚園・保育所】&#10;有形固定資産減価償却率"/>
        <xdr:cNvSpPr txBox="1"/>
      </xdr:nvSpPr>
      <xdr:spPr>
        <a:xfrm>
          <a:off x="152660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476" name="n_2aveValue【認定こども園・幼稚園・保育所】&#10;有形固定資産減価償却率"/>
        <xdr:cNvSpPr txBox="1"/>
      </xdr:nvSpPr>
      <xdr:spPr>
        <a:xfrm>
          <a:off x="14389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130192</xdr:rowOff>
    </xdr:from>
    <xdr:ext cx="405111" cy="259045"/>
    <xdr:sp macro="" textlink="">
      <xdr:nvSpPr>
        <xdr:cNvPr id="477" name="n_3aveValue【認定こども園・幼稚園・保育所】&#10;有形固定資産減価償却率"/>
        <xdr:cNvSpPr txBox="1"/>
      </xdr:nvSpPr>
      <xdr:spPr>
        <a:xfrm>
          <a:off x="13500744"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147337</xdr:rowOff>
    </xdr:from>
    <xdr:ext cx="405111" cy="259045"/>
    <xdr:sp macro="" textlink="">
      <xdr:nvSpPr>
        <xdr:cNvPr id="478" name="n_1mainValue【認定こども園・幼稚園・保育所】&#10;有形固定資産減価償却率"/>
        <xdr:cNvSpPr txBox="1"/>
      </xdr:nvSpPr>
      <xdr:spPr>
        <a:xfrm>
          <a:off x="1526604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147337</xdr:rowOff>
    </xdr:from>
    <xdr:ext cx="405111" cy="259045"/>
    <xdr:sp macro="" textlink="">
      <xdr:nvSpPr>
        <xdr:cNvPr id="479" name="n_2mainValue【認定こども園・幼稚園・保育所】&#10;有形固定資産減価償却率"/>
        <xdr:cNvSpPr txBox="1"/>
      </xdr:nvSpPr>
      <xdr:spPr>
        <a:xfrm>
          <a:off x="1438974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0" name="直線コネクタ 48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91" name="テキスト ボックス 49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2" name="直線コネクタ 49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93" name="テキスト ボックス 49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4" name="直線コネクタ 49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95" name="テキスト ボックス 49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6" name="直線コネクタ 49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97" name="テキスト ボックス 49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8" name="直線コネクタ 49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99" name="テキスト ボックス 49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0" name="直線コネクタ 4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01" name="テキスト ボックス 50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148590</xdr:rowOff>
    </xdr:to>
    <xdr:cxnSp macro="">
      <xdr:nvCxnSpPr>
        <xdr:cNvPr id="503" name="直線コネクタ 502"/>
        <xdr:cNvCxnSpPr/>
      </xdr:nvCxnSpPr>
      <xdr:spPr>
        <a:xfrm flipV="1">
          <a:off x="22160864" y="57302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504"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505" name="直線コネクタ 504"/>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506" name="【認定こども園・幼稚園・保育所】&#10;一人当たり面積最大値テキスト"/>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507" name="直線コネクタ 506"/>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74947</xdr:rowOff>
    </xdr:from>
    <xdr:ext cx="469744" cy="259045"/>
    <xdr:sp macro="" textlink="">
      <xdr:nvSpPr>
        <xdr:cNvPr id="508" name="【認定こども園・幼稚園・保育所】&#10;一人当たり面積平均値テキスト"/>
        <xdr:cNvSpPr txBox="1"/>
      </xdr:nvSpPr>
      <xdr:spPr>
        <a:xfrm>
          <a:off x="22199600" y="6418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52070</xdr:rowOff>
    </xdr:from>
    <xdr:to>
      <xdr:col>116</xdr:col>
      <xdr:colOff>114300</xdr:colOff>
      <xdr:row>38</xdr:row>
      <xdr:rowOff>153670</xdr:rowOff>
    </xdr:to>
    <xdr:sp macro="" textlink="">
      <xdr:nvSpPr>
        <xdr:cNvPr id="509" name="フローチャート: 判断 508"/>
        <xdr:cNvSpPr/>
      </xdr:nvSpPr>
      <xdr:spPr>
        <a:xfrm>
          <a:off x="221107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33020</xdr:rowOff>
    </xdr:from>
    <xdr:to>
      <xdr:col>112</xdr:col>
      <xdr:colOff>38100</xdr:colOff>
      <xdr:row>38</xdr:row>
      <xdr:rowOff>134620</xdr:rowOff>
    </xdr:to>
    <xdr:sp macro="" textlink="">
      <xdr:nvSpPr>
        <xdr:cNvPr id="510" name="フローチャート: 判断 509"/>
        <xdr:cNvSpPr/>
      </xdr:nvSpPr>
      <xdr:spPr>
        <a:xfrm>
          <a:off x="21272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166370</xdr:rowOff>
    </xdr:from>
    <xdr:to>
      <xdr:col>107</xdr:col>
      <xdr:colOff>101600</xdr:colOff>
      <xdr:row>38</xdr:row>
      <xdr:rowOff>96520</xdr:rowOff>
    </xdr:to>
    <xdr:sp macro="" textlink="">
      <xdr:nvSpPr>
        <xdr:cNvPr id="511" name="フローチャート: 判断 510"/>
        <xdr:cNvSpPr/>
      </xdr:nvSpPr>
      <xdr:spPr>
        <a:xfrm>
          <a:off x="20383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40640</xdr:rowOff>
    </xdr:from>
    <xdr:to>
      <xdr:col>102</xdr:col>
      <xdr:colOff>165100</xdr:colOff>
      <xdr:row>38</xdr:row>
      <xdr:rowOff>142240</xdr:rowOff>
    </xdr:to>
    <xdr:sp macro="" textlink="">
      <xdr:nvSpPr>
        <xdr:cNvPr id="512" name="フローチャート: 判断 511"/>
        <xdr:cNvSpPr/>
      </xdr:nvSpPr>
      <xdr:spPr>
        <a:xfrm>
          <a:off x="19494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3" name="テキスト ボックス 5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4" name="テキスト ボックス 5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5" name="テキスト ボックス 5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6" name="テキスト ボックス 5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7" name="テキスト ボックス 5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44450</xdr:rowOff>
    </xdr:from>
    <xdr:to>
      <xdr:col>116</xdr:col>
      <xdr:colOff>114300</xdr:colOff>
      <xdr:row>41</xdr:row>
      <xdr:rowOff>146050</xdr:rowOff>
    </xdr:to>
    <xdr:sp macro="" textlink="">
      <xdr:nvSpPr>
        <xdr:cNvPr id="518" name="楕円 517"/>
        <xdr:cNvSpPr/>
      </xdr:nvSpPr>
      <xdr:spPr>
        <a:xfrm>
          <a:off x="221107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130827</xdr:rowOff>
    </xdr:from>
    <xdr:ext cx="469744" cy="259045"/>
    <xdr:sp macro="" textlink="">
      <xdr:nvSpPr>
        <xdr:cNvPr id="519" name="【認定こども園・幼稚園・保育所】&#10;一人当たり面積該当値テキスト"/>
        <xdr:cNvSpPr txBox="1"/>
      </xdr:nvSpPr>
      <xdr:spPr>
        <a:xfrm>
          <a:off x="22199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48260</xdr:rowOff>
    </xdr:from>
    <xdr:to>
      <xdr:col>112</xdr:col>
      <xdr:colOff>38100</xdr:colOff>
      <xdr:row>41</xdr:row>
      <xdr:rowOff>149860</xdr:rowOff>
    </xdr:to>
    <xdr:sp macro="" textlink="">
      <xdr:nvSpPr>
        <xdr:cNvPr id="520" name="楕円 519"/>
        <xdr:cNvSpPr/>
      </xdr:nvSpPr>
      <xdr:spPr>
        <a:xfrm>
          <a:off x="21272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95250</xdr:rowOff>
    </xdr:from>
    <xdr:to>
      <xdr:col>116</xdr:col>
      <xdr:colOff>63500</xdr:colOff>
      <xdr:row>41</xdr:row>
      <xdr:rowOff>99060</xdr:rowOff>
    </xdr:to>
    <xdr:cxnSp macro="">
      <xdr:nvCxnSpPr>
        <xdr:cNvPr id="521" name="直線コネクタ 520"/>
        <xdr:cNvCxnSpPr/>
      </xdr:nvCxnSpPr>
      <xdr:spPr>
        <a:xfrm flipV="1">
          <a:off x="21323300" y="71247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48260</xdr:rowOff>
    </xdr:from>
    <xdr:to>
      <xdr:col>107</xdr:col>
      <xdr:colOff>101600</xdr:colOff>
      <xdr:row>41</xdr:row>
      <xdr:rowOff>149860</xdr:rowOff>
    </xdr:to>
    <xdr:sp macro="" textlink="">
      <xdr:nvSpPr>
        <xdr:cNvPr id="522" name="楕円 521"/>
        <xdr:cNvSpPr/>
      </xdr:nvSpPr>
      <xdr:spPr>
        <a:xfrm>
          <a:off x="20383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99060</xdr:rowOff>
    </xdr:from>
    <xdr:to>
      <xdr:col>111</xdr:col>
      <xdr:colOff>177800</xdr:colOff>
      <xdr:row>41</xdr:row>
      <xdr:rowOff>99060</xdr:rowOff>
    </xdr:to>
    <xdr:cxnSp macro="">
      <xdr:nvCxnSpPr>
        <xdr:cNvPr id="523" name="直線コネクタ 522"/>
        <xdr:cNvCxnSpPr/>
      </xdr:nvCxnSpPr>
      <xdr:spPr>
        <a:xfrm>
          <a:off x="20434300" y="7128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151147</xdr:rowOff>
    </xdr:from>
    <xdr:ext cx="469744" cy="259045"/>
    <xdr:sp macro="" textlink="">
      <xdr:nvSpPr>
        <xdr:cNvPr id="524" name="n_1aveValue【認定こども園・幼稚園・保育所】&#10;一人当たり面積"/>
        <xdr:cNvSpPr txBox="1"/>
      </xdr:nvSpPr>
      <xdr:spPr>
        <a:xfrm>
          <a:off x="210757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113047</xdr:rowOff>
    </xdr:from>
    <xdr:ext cx="469744" cy="259045"/>
    <xdr:sp macro="" textlink="">
      <xdr:nvSpPr>
        <xdr:cNvPr id="525" name="n_2aveValue【認定こども園・幼稚園・保育所】&#10;一人当たり面積"/>
        <xdr:cNvSpPr txBox="1"/>
      </xdr:nvSpPr>
      <xdr:spPr>
        <a:xfrm>
          <a:off x="20199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158767</xdr:rowOff>
    </xdr:from>
    <xdr:ext cx="469744" cy="259045"/>
    <xdr:sp macro="" textlink="">
      <xdr:nvSpPr>
        <xdr:cNvPr id="526" name="n_3aveValue【認定こども園・幼稚園・保育所】&#10;一人当たり面積"/>
        <xdr:cNvSpPr txBox="1"/>
      </xdr:nvSpPr>
      <xdr:spPr>
        <a:xfrm>
          <a:off x="19310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140987</xdr:rowOff>
    </xdr:from>
    <xdr:ext cx="469744" cy="259045"/>
    <xdr:sp macro="" textlink="">
      <xdr:nvSpPr>
        <xdr:cNvPr id="527" name="n_1mainValue【認定こども園・幼稚園・保育所】&#10;一人当たり面積"/>
        <xdr:cNvSpPr txBox="1"/>
      </xdr:nvSpPr>
      <xdr:spPr>
        <a:xfrm>
          <a:off x="210757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140987</xdr:rowOff>
    </xdr:from>
    <xdr:ext cx="469744" cy="259045"/>
    <xdr:sp macro="" textlink="">
      <xdr:nvSpPr>
        <xdr:cNvPr id="528" name="n_2mainValue【認定こども園・幼稚園・保育所】&#10;一人当たり面積"/>
        <xdr:cNvSpPr txBox="1"/>
      </xdr:nvSpPr>
      <xdr:spPr>
        <a:xfrm>
          <a:off x="201994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9" name="正方形/長方形 5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0" name="正方形/長方形 5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1" name="正方形/長方形 5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2" name="正方形/長方形 5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3" name="正方形/長方形 5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4" name="正方形/長方形 5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5" name="正方形/長方形 5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正方形/長方形 5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7" name="テキスト ボックス 5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8" name="直線コネクタ 5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9" name="テキスト ボックス 53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40" name="直線コネクタ 53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41" name="テキスト ボックス 54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2" name="直線コネクタ 54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3" name="テキスト ボックス 54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4" name="直線コネクタ 54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5" name="テキスト ボックス 54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6" name="直線コネクタ 54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7" name="テキスト ボックス 54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8" name="直線コネクタ 54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9" name="テキスト ボックス 54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0" name="直線コネクタ 54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51" name="テキスト ボックス 55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2" name="直線コネクタ 5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53" name="テキスト ボックス 55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64</xdr:row>
      <xdr:rowOff>130628</xdr:rowOff>
    </xdr:to>
    <xdr:cxnSp macro="">
      <xdr:nvCxnSpPr>
        <xdr:cNvPr id="555" name="直線コネクタ 554"/>
        <xdr:cNvCxnSpPr/>
      </xdr:nvCxnSpPr>
      <xdr:spPr>
        <a:xfrm flipV="1">
          <a:off x="16318864" y="9496697"/>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05111" cy="259045"/>
    <xdr:sp macro="" textlink="">
      <xdr:nvSpPr>
        <xdr:cNvPr id="556" name="【学校施設】&#10;有形固定資産減価償却率最小値テキスト"/>
        <xdr:cNvSpPr txBox="1"/>
      </xdr:nvSpPr>
      <xdr:spPr>
        <a:xfrm>
          <a:off x="16357600" y="1110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57" name="直線コネクタ 55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558"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559" name="直線コネクタ 558"/>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77850</xdr:rowOff>
    </xdr:from>
    <xdr:ext cx="405111" cy="259045"/>
    <xdr:sp macro="" textlink="">
      <xdr:nvSpPr>
        <xdr:cNvPr id="560" name="【学校施設】&#10;有形固定資産減価償却率平均値テキスト"/>
        <xdr:cNvSpPr txBox="1"/>
      </xdr:nvSpPr>
      <xdr:spPr>
        <a:xfrm>
          <a:off x="16357600" y="1002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99423</xdr:rowOff>
    </xdr:from>
    <xdr:to>
      <xdr:col>85</xdr:col>
      <xdr:colOff>177800</xdr:colOff>
      <xdr:row>59</xdr:row>
      <xdr:rowOff>29573</xdr:rowOff>
    </xdr:to>
    <xdr:sp macro="" textlink="">
      <xdr:nvSpPr>
        <xdr:cNvPr id="561" name="フローチャート: 判断 560"/>
        <xdr:cNvSpPr/>
      </xdr:nvSpPr>
      <xdr:spPr>
        <a:xfrm>
          <a:off x="16268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164737</xdr:rowOff>
    </xdr:from>
    <xdr:to>
      <xdr:col>81</xdr:col>
      <xdr:colOff>101600</xdr:colOff>
      <xdr:row>59</xdr:row>
      <xdr:rowOff>94887</xdr:rowOff>
    </xdr:to>
    <xdr:sp macro="" textlink="">
      <xdr:nvSpPr>
        <xdr:cNvPr id="562" name="フローチャート: 判断 561"/>
        <xdr:cNvSpPr/>
      </xdr:nvSpPr>
      <xdr:spPr>
        <a:xfrm>
          <a:off x="15430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63" name="フローチャート: 判断 562"/>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171269</xdr:rowOff>
    </xdr:from>
    <xdr:to>
      <xdr:col>72</xdr:col>
      <xdr:colOff>38100</xdr:colOff>
      <xdr:row>59</xdr:row>
      <xdr:rowOff>101419</xdr:rowOff>
    </xdr:to>
    <xdr:sp macro="" textlink="">
      <xdr:nvSpPr>
        <xdr:cNvPr id="564" name="フローチャート: 判断 563"/>
        <xdr:cNvSpPr/>
      </xdr:nvSpPr>
      <xdr:spPr>
        <a:xfrm>
          <a:off x="13652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5" name="テキスト ボックス 56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6" name="テキスト ボックス 56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7" name="テキスト ボックス 56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8" name="テキスト ボックス 56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9" name="テキスト ボックス 56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110853</xdr:rowOff>
    </xdr:from>
    <xdr:to>
      <xdr:col>85</xdr:col>
      <xdr:colOff>177800</xdr:colOff>
      <xdr:row>56</xdr:row>
      <xdr:rowOff>41003</xdr:rowOff>
    </xdr:to>
    <xdr:sp macro="" textlink="">
      <xdr:nvSpPr>
        <xdr:cNvPr id="570" name="楕円 569"/>
        <xdr:cNvSpPr/>
      </xdr:nvSpPr>
      <xdr:spPr>
        <a:xfrm>
          <a:off x="16268700" y="954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25780</xdr:rowOff>
    </xdr:from>
    <xdr:ext cx="405111" cy="259045"/>
    <xdr:sp macro="" textlink="">
      <xdr:nvSpPr>
        <xdr:cNvPr id="571" name="【学校施設】&#10;有形固定資産減価償却率該当値テキスト"/>
        <xdr:cNvSpPr txBox="1"/>
      </xdr:nvSpPr>
      <xdr:spPr>
        <a:xfrm>
          <a:off x="16357600" y="9455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114119</xdr:rowOff>
    </xdr:from>
    <xdr:to>
      <xdr:col>81</xdr:col>
      <xdr:colOff>101600</xdr:colOff>
      <xdr:row>56</xdr:row>
      <xdr:rowOff>44269</xdr:rowOff>
    </xdr:to>
    <xdr:sp macro="" textlink="">
      <xdr:nvSpPr>
        <xdr:cNvPr id="572" name="楕円 571"/>
        <xdr:cNvSpPr/>
      </xdr:nvSpPr>
      <xdr:spPr>
        <a:xfrm>
          <a:off x="15430500" y="954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161653</xdr:rowOff>
    </xdr:from>
    <xdr:to>
      <xdr:col>85</xdr:col>
      <xdr:colOff>127000</xdr:colOff>
      <xdr:row>55</xdr:row>
      <xdr:rowOff>164919</xdr:rowOff>
    </xdr:to>
    <xdr:cxnSp macro="">
      <xdr:nvCxnSpPr>
        <xdr:cNvPr id="573" name="直線コネクタ 572"/>
        <xdr:cNvCxnSpPr/>
      </xdr:nvCxnSpPr>
      <xdr:spPr>
        <a:xfrm flipV="1">
          <a:off x="15481300" y="959140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29210</xdr:rowOff>
    </xdr:from>
    <xdr:to>
      <xdr:col>76</xdr:col>
      <xdr:colOff>165100</xdr:colOff>
      <xdr:row>55</xdr:row>
      <xdr:rowOff>130810</xdr:rowOff>
    </xdr:to>
    <xdr:sp macro="" textlink="">
      <xdr:nvSpPr>
        <xdr:cNvPr id="574" name="楕円 573"/>
        <xdr:cNvSpPr/>
      </xdr:nvSpPr>
      <xdr:spPr>
        <a:xfrm>
          <a:off x="14541500" y="9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80010</xdr:rowOff>
    </xdr:from>
    <xdr:to>
      <xdr:col>81</xdr:col>
      <xdr:colOff>50800</xdr:colOff>
      <xdr:row>55</xdr:row>
      <xdr:rowOff>164919</xdr:rowOff>
    </xdr:to>
    <xdr:cxnSp macro="">
      <xdr:nvCxnSpPr>
        <xdr:cNvPr id="575" name="直線コネクタ 574"/>
        <xdr:cNvCxnSpPr/>
      </xdr:nvCxnSpPr>
      <xdr:spPr>
        <a:xfrm>
          <a:off x="14592300" y="950976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86014</xdr:rowOff>
    </xdr:from>
    <xdr:ext cx="405111" cy="259045"/>
    <xdr:sp macro="" textlink="">
      <xdr:nvSpPr>
        <xdr:cNvPr id="576" name="n_1aveValue【学校施設】&#10;有形固定資産減価償却率"/>
        <xdr:cNvSpPr txBox="1"/>
      </xdr:nvSpPr>
      <xdr:spPr>
        <a:xfrm>
          <a:off x="15266044" y="1020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577" name="n_2aveValue【学校施設】&#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117946</xdr:rowOff>
    </xdr:from>
    <xdr:ext cx="405111" cy="259045"/>
    <xdr:sp macro="" textlink="">
      <xdr:nvSpPr>
        <xdr:cNvPr id="578" name="n_3aveValue【学校施設】&#10;有形固定資産減価償却率"/>
        <xdr:cNvSpPr txBox="1"/>
      </xdr:nvSpPr>
      <xdr:spPr>
        <a:xfrm>
          <a:off x="13500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60796</xdr:rowOff>
    </xdr:from>
    <xdr:ext cx="405111" cy="259045"/>
    <xdr:sp macro="" textlink="">
      <xdr:nvSpPr>
        <xdr:cNvPr id="579" name="n_1mainValue【学校施設】&#10;有形固定資産減価償却率"/>
        <xdr:cNvSpPr txBox="1"/>
      </xdr:nvSpPr>
      <xdr:spPr>
        <a:xfrm>
          <a:off x="15266044" y="931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147337</xdr:rowOff>
    </xdr:from>
    <xdr:ext cx="405111" cy="259045"/>
    <xdr:sp macro="" textlink="">
      <xdr:nvSpPr>
        <xdr:cNvPr id="580" name="n_2mainValue【学校施設】&#10;有形固定資産減価償却率"/>
        <xdr:cNvSpPr txBox="1"/>
      </xdr:nvSpPr>
      <xdr:spPr>
        <a:xfrm>
          <a:off x="14389744" y="923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1" name="正方形/長方形 5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2" name="正方形/長方形 5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3" name="正方形/長方形 5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4" name="正方形/長方形 5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5" name="正方形/長方形 5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6" name="正方形/長方形 5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7" name="正方形/長方形 5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8" name="正方形/長方形 58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9" name="テキスト ボックス 58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0" name="直線コネクタ 58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91" name="テキスト ボックス 59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92" name="直線コネクタ 59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93" name="テキスト ボックス 59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4" name="直線コネクタ 59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5" name="テキスト ボックス 59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6" name="直線コネクタ 59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7" name="テキスト ボックス 59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8" name="直線コネクタ 59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9" name="テキスト ボックス 59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00" name="直線コネクタ 59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01" name="テキスト ボックス 60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2" name="直線コネクタ 60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3" name="テキスト ボックス 60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59055</xdr:rowOff>
    </xdr:from>
    <xdr:to>
      <xdr:col>116</xdr:col>
      <xdr:colOff>62864</xdr:colOff>
      <xdr:row>63</xdr:row>
      <xdr:rowOff>165735</xdr:rowOff>
    </xdr:to>
    <xdr:cxnSp macro="">
      <xdr:nvCxnSpPr>
        <xdr:cNvPr id="605" name="直線コネクタ 604"/>
        <xdr:cNvCxnSpPr/>
      </xdr:nvCxnSpPr>
      <xdr:spPr>
        <a:xfrm flipV="1">
          <a:off x="22160864" y="9488805"/>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169562</xdr:rowOff>
    </xdr:from>
    <xdr:ext cx="469744" cy="259045"/>
    <xdr:sp macro="" textlink="">
      <xdr:nvSpPr>
        <xdr:cNvPr id="606" name="【学校施設】&#10;一人当たり面積最小値テキスト"/>
        <xdr:cNvSpPr txBox="1"/>
      </xdr:nvSpPr>
      <xdr:spPr>
        <a:xfrm>
          <a:off x="22199600" y="1097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165735</xdr:rowOff>
    </xdr:from>
    <xdr:to>
      <xdr:col>116</xdr:col>
      <xdr:colOff>152400</xdr:colOff>
      <xdr:row>63</xdr:row>
      <xdr:rowOff>165735</xdr:rowOff>
    </xdr:to>
    <xdr:cxnSp macro="">
      <xdr:nvCxnSpPr>
        <xdr:cNvPr id="607" name="直線コネクタ 606"/>
        <xdr:cNvCxnSpPr/>
      </xdr:nvCxnSpPr>
      <xdr:spPr>
        <a:xfrm>
          <a:off x="22072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5732</xdr:rowOff>
    </xdr:from>
    <xdr:ext cx="469744" cy="259045"/>
    <xdr:sp macro="" textlink="">
      <xdr:nvSpPr>
        <xdr:cNvPr id="608" name="【学校施設】&#10;一人当たり面積最大値テキスト"/>
        <xdr:cNvSpPr txBox="1"/>
      </xdr:nvSpPr>
      <xdr:spPr>
        <a:xfrm>
          <a:off x="22199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59055</xdr:rowOff>
    </xdr:from>
    <xdr:to>
      <xdr:col>116</xdr:col>
      <xdr:colOff>152400</xdr:colOff>
      <xdr:row>55</xdr:row>
      <xdr:rowOff>59055</xdr:rowOff>
    </xdr:to>
    <xdr:cxnSp macro="">
      <xdr:nvCxnSpPr>
        <xdr:cNvPr id="609" name="直線コネクタ 608"/>
        <xdr:cNvCxnSpPr/>
      </xdr:nvCxnSpPr>
      <xdr:spPr>
        <a:xfrm>
          <a:off x="22072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100474</xdr:rowOff>
    </xdr:from>
    <xdr:ext cx="469744" cy="259045"/>
    <xdr:sp macro="" textlink="">
      <xdr:nvSpPr>
        <xdr:cNvPr id="610" name="【学校施設】&#10;一人当たり面積平均値テキスト"/>
        <xdr:cNvSpPr txBox="1"/>
      </xdr:nvSpPr>
      <xdr:spPr>
        <a:xfrm>
          <a:off x="22199600" y="1038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77597</xdr:rowOff>
    </xdr:from>
    <xdr:to>
      <xdr:col>116</xdr:col>
      <xdr:colOff>114300</xdr:colOff>
      <xdr:row>62</xdr:row>
      <xdr:rowOff>7747</xdr:rowOff>
    </xdr:to>
    <xdr:sp macro="" textlink="">
      <xdr:nvSpPr>
        <xdr:cNvPr id="611" name="フローチャート: 判断 610"/>
        <xdr:cNvSpPr/>
      </xdr:nvSpPr>
      <xdr:spPr>
        <a:xfrm>
          <a:off x="22110700" y="105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92075</xdr:rowOff>
    </xdr:from>
    <xdr:to>
      <xdr:col>112</xdr:col>
      <xdr:colOff>38100</xdr:colOff>
      <xdr:row>62</xdr:row>
      <xdr:rowOff>22225</xdr:rowOff>
    </xdr:to>
    <xdr:sp macro="" textlink="">
      <xdr:nvSpPr>
        <xdr:cNvPr id="612" name="フローチャート: 判断 611"/>
        <xdr:cNvSpPr/>
      </xdr:nvSpPr>
      <xdr:spPr>
        <a:xfrm>
          <a:off x="21272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114173</xdr:rowOff>
    </xdr:from>
    <xdr:to>
      <xdr:col>107</xdr:col>
      <xdr:colOff>101600</xdr:colOff>
      <xdr:row>62</xdr:row>
      <xdr:rowOff>44323</xdr:rowOff>
    </xdr:to>
    <xdr:sp macro="" textlink="">
      <xdr:nvSpPr>
        <xdr:cNvPr id="613" name="フローチャート: 判断 612"/>
        <xdr:cNvSpPr/>
      </xdr:nvSpPr>
      <xdr:spPr>
        <a:xfrm>
          <a:off x="20383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124841</xdr:rowOff>
    </xdr:from>
    <xdr:to>
      <xdr:col>102</xdr:col>
      <xdr:colOff>165100</xdr:colOff>
      <xdr:row>62</xdr:row>
      <xdr:rowOff>54991</xdr:rowOff>
    </xdr:to>
    <xdr:sp macro="" textlink="">
      <xdr:nvSpPr>
        <xdr:cNvPr id="614" name="フローチャート: 判断 613"/>
        <xdr:cNvSpPr/>
      </xdr:nvSpPr>
      <xdr:spPr>
        <a:xfrm>
          <a:off x="19494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5" name="テキスト ボックス 61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6" name="テキスト ボックス 61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7" name="テキスト ボックス 61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8" name="テキスト ボックス 61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9" name="テキスト ボックス 61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21209</xdr:rowOff>
    </xdr:from>
    <xdr:to>
      <xdr:col>116</xdr:col>
      <xdr:colOff>114300</xdr:colOff>
      <xdr:row>62</xdr:row>
      <xdr:rowOff>122809</xdr:rowOff>
    </xdr:to>
    <xdr:sp macro="" textlink="">
      <xdr:nvSpPr>
        <xdr:cNvPr id="620" name="楕円 619"/>
        <xdr:cNvSpPr/>
      </xdr:nvSpPr>
      <xdr:spPr>
        <a:xfrm>
          <a:off x="22110700" y="1065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171086</xdr:rowOff>
    </xdr:from>
    <xdr:ext cx="469744" cy="259045"/>
    <xdr:sp macro="" textlink="">
      <xdr:nvSpPr>
        <xdr:cNvPr id="621" name="【学校施設】&#10;一人当たり面積該当値テキスト"/>
        <xdr:cNvSpPr txBox="1"/>
      </xdr:nvSpPr>
      <xdr:spPr>
        <a:xfrm>
          <a:off x="22199600" y="106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34163</xdr:rowOff>
    </xdr:from>
    <xdr:to>
      <xdr:col>112</xdr:col>
      <xdr:colOff>38100</xdr:colOff>
      <xdr:row>62</xdr:row>
      <xdr:rowOff>135763</xdr:rowOff>
    </xdr:to>
    <xdr:sp macro="" textlink="">
      <xdr:nvSpPr>
        <xdr:cNvPr id="622" name="楕円 621"/>
        <xdr:cNvSpPr/>
      </xdr:nvSpPr>
      <xdr:spPr>
        <a:xfrm>
          <a:off x="21272500" y="1066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72009</xdr:rowOff>
    </xdr:from>
    <xdr:to>
      <xdr:col>116</xdr:col>
      <xdr:colOff>63500</xdr:colOff>
      <xdr:row>62</xdr:row>
      <xdr:rowOff>84963</xdr:rowOff>
    </xdr:to>
    <xdr:cxnSp macro="">
      <xdr:nvCxnSpPr>
        <xdr:cNvPr id="623" name="直線コネクタ 622"/>
        <xdr:cNvCxnSpPr/>
      </xdr:nvCxnSpPr>
      <xdr:spPr>
        <a:xfrm flipV="1">
          <a:off x="21323300" y="10701909"/>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50927</xdr:rowOff>
    </xdr:from>
    <xdr:to>
      <xdr:col>107</xdr:col>
      <xdr:colOff>101600</xdr:colOff>
      <xdr:row>62</xdr:row>
      <xdr:rowOff>152527</xdr:rowOff>
    </xdr:to>
    <xdr:sp macro="" textlink="">
      <xdr:nvSpPr>
        <xdr:cNvPr id="624" name="楕円 623"/>
        <xdr:cNvSpPr/>
      </xdr:nvSpPr>
      <xdr:spPr>
        <a:xfrm>
          <a:off x="20383500" y="1068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84963</xdr:rowOff>
    </xdr:from>
    <xdr:to>
      <xdr:col>111</xdr:col>
      <xdr:colOff>177800</xdr:colOff>
      <xdr:row>62</xdr:row>
      <xdr:rowOff>101727</xdr:rowOff>
    </xdr:to>
    <xdr:cxnSp macro="">
      <xdr:nvCxnSpPr>
        <xdr:cNvPr id="625" name="直線コネクタ 624"/>
        <xdr:cNvCxnSpPr/>
      </xdr:nvCxnSpPr>
      <xdr:spPr>
        <a:xfrm flipV="1">
          <a:off x="20434300" y="10714863"/>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38752</xdr:rowOff>
    </xdr:from>
    <xdr:ext cx="469744" cy="259045"/>
    <xdr:sp macro="" textlink="">
      <xdr:nvSpPr>
        <xdr:cNvPr id="626" name="n_1aveValue【学校施設】&#10;一人当たり面積"/>
        <xdr:cNvSpPr txBox="1"/>
      </xdr:nvSpPr>
      <xdr:spPr>
        <a:xfrm>
          <a:off x="210757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60850</xdr:rowOff>
    </xdr:from>
    <xdr:ext cx="469744" cy="259045"/>
    <xdr:sp macro="" textlink="">
      <xdr:nvSpPr>
        <xdr:cNvPr id="627" name="n_2aveValue【学校施設】&#10;一人当たり面積"/>
        <xdr:cNvSpPr txBox="1"/>
      </xdr:nvSpPr>
      <xdr:spPr>
        <a:xfrm>
          <a:off x="201994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71518</xdr:rowOff>
    </xdr:from>
    <xdr:ext cx="469744" cy="259045"/>
    <xdr:sp macro="" textlink="">
      <xdr:nvSpPr>
        <xdr:cNvPr id="628" name="n_3aveValue【学校施設】&#10;一人当たり面積"/>
        <xdr:cNvSpPr txBox="1"/>
      </xdr:nvSpPr>
      <xdr:spPr>
        <a:xfrm>
          <a:off x="19310427" y="1035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126890</xdr:rowOff>
    </xdr:from>
    <xdr:ext cx="469744" cy="259045"/>
    <xdr:sp macro="" textlink="">
      <xdr:nvSpPr>
        <xdr:cNvPr id="629" name="n_1mainValue【学校施設】&#10;一人当たり面積"/>
        <xdr:cNvSpPr txBox="1"/>
      </xdr:nvSpPr>
      <xdr:spPr>
        <a:xfrm>
          <a:off x="210757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143654</xdr:rowOff>
    </xdr:from>
    <xdr:ext cx="469744" cy="259045"/>
    <xdr:sp macro="" textlink="">
      <xdr:nvSpPr>
        <xdr:cNvPr id="630" name="n_2mainValue【学校施設】&#10;一人当たり面積"/>
        <xdr:cNvSpPr txBox="1"/>
      </xdr:nvSpPr>
      <xdr:spPr>
        <a:xfrm>
          <a:off x="20199427" y="1077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9" name="テキスト ボックス 6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0" name="直線コネクタ 6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41" name="テキスト ボックス 64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2" name="直線コネクタ 64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43" name="テキスト ボックス 64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4" name="直線コネクタ 64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5" name="テキスト ボックス 64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6" name="直線コネクタ 64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7" name="テキスト ボックス 64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8" name="直線コネクタ 64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9" name="テキスト ボックス 64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0" name="直線コネクタ 64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51" name="テキスト ボックス 65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3" name="テキスト ボックス 65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165736</xdr:rowOff>
    </xdr:to>
    <xdr:cxnSp macro="">
      <xdr:nvCxnSpPr>
        <xdr:cNvPr id="655" name="直線コネクタ 654"/>
        <xdr:cNvCxnSpPr/>
      </xdr:nvCxnSpPr>
      <xdr:spPr>
        <a:xfrm flipV="1">
          <a:off x="16318864" y="1333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169563</xdr:rowOff>
    </xdr:from>
    <xdr:ext cx="405111" cy="259045"/>
    <xdr:sp macro="" textlink="">
      <xdr:nvSpPr>
        <xdr:cNvPr id="656" name="【児童館】&#10;有形固定資産減価償却率最小値テキスト"/>
        <xdr:cNvSpPr txBox="1"/>
      </xdr:nvSpPr>
      <xdr:spPr>
        <a:xfrm>
          <a:off x="16357600" y="1474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165736</xdr:rowOff>
    </xdr:from>
    <xdr:to>
      <xdr:col>86</xdr:col>
      <xdr:colOff>25400</xdr:colOff>
      <xdr:row>85</xdr:row>
      <xdr:rowOff>165736</xdr:rowOff>
    </xdr:to>
    <xdr:cxnSp macro="">
      <xdr:nvCxnSpPr>
        <xdr:cNvPr id="657" name="直線コネクタ 656"/>
        <xdr:cNvCxnSpPr/>
      </xdr:nvCxnSpPr>
      <xdr:spPr>
        <a:xfrm>
          <a:off x="16230600" y="1473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58"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9" name="直線コネクタ 65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169563</xdr:rowOff>
    </xdr:from>
    <xdr:ext cx="405111" cy="259045"/>
    <xdr:sp macro="" textlink="">
      <xdr:nvSpPr>
        <xdr:cNvPr id="660" name="【児童館】&#10;有形固定資産減価償却率平均値テキスト"/>
        <xdr:cNvSpPr txBox="1"/>
      </xdr:nvSpPr>
      <xdr:spPr>
        <a:xfrm>
          <a:off x="16357600" y="14057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19686</xdr:rowOff>
    </xdr:from>
    <xdr:to>
      <xdr:col>85</xdr:col>
      <xdr:colOff>177800</xdr:colOff>
      <xdr:row>82</xdr:row>
      <xdr:rowOff>121286</xdr:rowOff>
    </xdr:to>
    <xdr:sp macro="" textlink="">
      <xdr:nvSpPr>
        <xdr:cNvPr id="661" name="フローチャート: 判断 660"/>
        <xdr:cNvSpPr/>
      </xdr:nvSpPr>
      <xdr:spPr>
        <a:xfrm>
          <a:off x="162687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67311</xdr:rowOff>
    </xdr:from>
    <xdr:to>
      <xdr:col>81</xdr:col>
      <xdr:colOff>101600</xdr:colOff>
      <xdr:row>82</xdr:row>
      <xdr:rowOff>168911</xdr:rowOff>
    </xdr:to>
    <xdr:sp macro="" textlink="">
      <xdr:nvSpPr>
        <xdr:cNvPr id="662" name="フローチャート: 判断 661"/>
        <xdr:cNvSpPr/>
      </xdr:nvSpPr>
      <xdr:spPr>
        <a:xfrm>
          <a:off x="15430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63" name="フローチャート: 判断 662"/>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664" name="フローチャート: 判断 663"/>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120650</xdr:rowOff>
    </xdr:from>
    <xdr:to>
      <xdr:col>85</xdr:col>
      <xdr:colOff>177800</xdr:colOff>
      <xdr:row>80</xdr:row>
      <xdr:rowOff>50800</xdr:rowOff>
    </xdr:to>
    <xdr:sp macro="" textlink="">
      <xdr:nvSpPr>
        <xdr:cNvPr id="670" name="楕円 669"/>
        <xdr:cNvSpPr/>
      </xdr:nvSpPr>
      <xdr:spPr>
        <a:xfrm>
          <a:off x="162687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143527</xdr:rowOff>
    </xdr:from>
    <xdr:ext cx="405111" cy="259045"/>
    <xdr:sp macro="" textlink="">
      <xdr:nvSpPr>
        <xdr:cNvPr id="671" name="【児童館】&#10;有形固定資産減価償却率該当値テキスト"/>
        <xdr:cNvSpPr txBox="1"/>
      </xdr:nvSpPr>
      <xdr:spPr>
        <a:xfrm>
          <a:off x="16357600"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120650</xdr:rowOff>
    </xdr:from>
    <xdr:to>
      <xdr:col>81</xdr:col>
      <xdr:colOff>101600</xdr:colOff>
      <xdr:row>80</xdr:row>
      <xdr:rowOff>50800</xdr:rowOff>
    </xdr:to>
    <xdr:sp macro="" textlink="">
      <xdr:nvSpPr>
        <xdr:cNvPr id="672" name="楕円 671"/>
        <xdr:cNvSpPr/>
      </xdr:nvSpPr>
      <xdr:spPr>
        <a:xfrm>
          <a:off x="15430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0</xdr:rowOff>
    </xdr:from>
    <xdr:to>
      <xdr:col>85</xdr:col>
      <xdr:colOff>127000</xdr:colOff>
      <xdr:row>80</xdr:row>
      <xdr:rowOff>0</xdr:rowOff>
    </xdr:to>
    <xdr:cxnSp macro="">
      <xdr:nvCxnSpPr>
        <xdr:cNvPr id="673" name="直線コネクタ 672"/>
        <xdr:cNvCxnSpPr/>
      </xdr:nvCxnSpPr>
      <xdr:spPr>
        <a:xfrm>
          <a:off x="15481300" y="1371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120650</xdr:rowOff>
    </xdr:from>
    <xdr:to>
      <xdr:col>76</xdr:col>
      <xdr:colOff>165100</xdr:colOff>
      <xdr:row>80</xdr:row>
      <xdr:rowOff>50800</xdr:rowOff>
    </xdr:to>
    <xdr:sp macro="" textlink="">
      <xdr:nvSpPr>
        <xdr:cNvPr id="674" name="楕円 673"/>
        <xdr:cNvSpPr/>
      </xdr:nvSpPr>
      <xdr:spPr>
        <a:xfrm>
          <a:off x="14541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0</xdr:rowOff>
    </xdr:from>
    <xdr:to>
      <xdr:col>81</xdr:col>
      <xdr:colOff>50800</xdr:colOff>
      <xdr:row>80</xdr:row>
      <xdr:rowOff>0</xdr:rowOff>
    </xdr:to>
    <xdr:cxnSp macro="">
      <xdr:nvCxnSpPr>
        <xdr:cNvPr id="675" name="直線コネクタ 674"/>
        <xdr:cNvCxnSpPr/>
      </xdr:nvCxnSpPr>
      <xdr:spPr>
        <a:xfrm>
          <a:off x="14592300" y="1371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160038</xdr:rowOff>
    </xdr:from>
    <xdr:ext cx="405111" cy="259045"/>
    <xdr:sp macro="" textlink="">
      <xdr:nvSpPr>
        <xdr:cNvPr id="676" name="n_1aveValue【児童館】&#10;有形固定資産減価償却率"/>
        <xdr:cNvSpPr txBox="1"/>
      </xdr:nvSpPr>
      <xdr:spPr>
        <a:xfrm>
          <a:off x="15266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158132</xdr:rowOff>
    </xdr:from>
    <xdr:ext cx="405111" cy="259045"/>
    <xdr:sp macro="" textlink="">
      <xdr:nvSpPr>
        <xdr:cNvPr id="677" name="n_2aveValue【児童館】&#10;有形固定資産減価償却率"/>
        <xdr:cNvSpPr txBox="1"/>
      </xdr:nvSpPr>
      <xdr:spPr>
        <a:xfrm>
          <a:off x="14389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678" name="n_3aveValue【児童館】&#10;有形固定資産減価償却率"/>
        <xdr:cNvSpPr txBox="1"/>
      </xdr:nvSpPr>
      <xdr:spPr>
        <a:xfrm>
          <a:off x="13500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67327</xdr:rowOff>
    </xdr:from>
    <xdr:ext cx="405111" cy="259045"/>
    <xdr:sp macro="" textlink="">
      <xdr:nvSpPr>
        <xdr:cNvPr id="679" name="n_1mainValue【児童館】&#10;有形固定資産減価償却率"/>
        <xdr:cNvSpPr txBox="1"/>
      </xdr:nvSpPr>
      <xdr:spPr>
        <a:xfrm>
          <a:off x="152660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67327</xdr:rowOff>
    </xdr:from>
    <xdr:ext cx="405111" cy="259045"/>
    <xdr:sp macro="" textlink="">
      <xdr:nvSpPr>
        <xdr:cNvPr id="680" name="n_2mainValue【児童館】&#10;有形固定資産減価償却率"/>
        <xdr:cNvSpPr txBox="1"/>
      </xdr:nvSpPr>
      <xdr:spPr>
        <a:xfrm>
          <a:off x="143897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1" name="直線コネクタ 69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2" name="テキスト ボックス 69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3" name="直線コネクタ 69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4" name="テキスト ボックス 69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5" name="直線コネクタ 69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6" name="テキスト ボックス 69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7" name="直線コネクタ 69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8" name="テキスト ボックス 69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9" name="直線コネクタ 69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0" name="テキスト ボックス 69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1" name="直線コネクタ 70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2" name="テキスト ボックス 70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119743</xdr:rowOff>
    </xdr:from>
    <xdr:to>
      <xdr:col>116</xdr:col>
      <xdr:colOff>62864</xdr:colOff>
      <xdr:row>86</xdr:row>
      <xdr:rowOff>87086</xdr:rowOff>
    </xdr:to>
    <xdr:cxnSp macro="">
      <xdr:nvCxnSpPr>
        <xdr:cNvPr id="706" name="直線コネクタ 705"/>
        <xdr:cNvCxnSpPr/>
      </xdr:nvCxnSpPr>
      <xdr:spPr>
        <a:xfrm flipV="1">
          <a:off x="22160864" y="13492843"/>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707"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708" name="直線コネクタ 707"/>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66420</xdr:rowOff>
    </xdr:from>
    <xdr:ext cx="469744" cy="259045"/>
    <xdr:sp macro="" textlink="">
      <xdr:nvSpPr>
        <xdr:cNvPr id="709" name="【児童館】&#10;一人当たり面積最大値テキスト"/>
        <xdr:cNvSpPr txBox="1"/>
      </xdr:nvSpPr>
      <xdr:spPr>
        <a:xfrm>
          <a:off x="221996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119743</xdr:rowOff>
    </xdr:from>
    <xdr:to>
      <xdr:col>116</xdr:col>
      <xdr:colOff>152400</xdr:colOff>
      <xdr:row>78</xdr:row>
      <xdr:rowOff>119743</xdr:rowOff>
    </xdr:to>
    <xdr:cxnSp macro="">
      <xdr:nvCxnSpPr>
        <xdr:cNvPr id="710" name="直線コネクタ 709"/>
        <xdr:cNvCxnSpPr/>
      </xdr:nvCxnSpPr>
      <xdr:spPr>
        <a:xfrm>
          <a:off x="22072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59163</xdr:rowOff>
    </xdr:from>
    <xdr:ext cx="469744" cy="259045"/>
    <xdr:sp macro="" textlink="">
      <xdr:nvSpPr>
        <xdr:cNvPr id="711" name="【児童館】&#10;一人当たり面積平均値テキスト"/>
        <xdr:cNvSpPr txBox="1"/>
      </xdr:nvSpPr>
      <xdr:spPr>
        <a:xfrm>
          <a:off x="22199600" y="1428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712" name="フローチャート: 判断 711"/>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3" name="フローチャート: 判断 712"/>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19957</xdr:rowOff>
    </xdr:from>
    <xdr:to>
      <xdr:col>107</xdr:col>
      <xdr:colOff>101600</xdr:colOff>
      <xdr:row>84</xdr:row>
      <xdr:rowOff>121557</xdr:rowOff>
    </xdr:to>
    <xdr:sp macro="" textlink="">
      <xdr:nvSpPr>
        <xdr:cNvPr id="714" name="フローチャート: 判断 713"/>
        <xdr:cNvSpPr/>
      </xdr:nvSpPr>
      <xdr:spPr>
        <a:xfrm>
          <a:off x="20383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715" name="フローチャート: 判断 714"/>
        <xdr:cNvSpPr/>
      </xdr:nvSpPr>
      <xdr:spPr>
        <a:xfrm>
          <a:off x="19494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166914</xdr:rowOff>
    </xdr:from>
    <xdr:to>
      <xdr:col>116</xdr:col>
      <xdr:colOff>114300</xdr:colOff>
      <xdr:row>85</xdr:row>
      <xdr:rowOff>97064</xdr:rowOff>
    </xdr:to>
    <xdr:sp macro="" textlink="">
      <xdr:nvSpPr>
        <xdr:cNvPr id="721" name="楕円 720"/>
        <xdr:cNvSpPr/>
      </xdr:nvSpPr>
      <xdr:spPr>
        <a:xfrm>
          <a:off x="221107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145341</xdr:rowOff>
    </xdr:from>
    <xdr:ext cx="469744" cy="259045"/>
    <xdr:sp macro="" textlink="">
      <xdr:nvSpPr>
        <xdr:cNvPr id="722" name="【児童館】&#10;一人当たり面積該当値テキスト"/>
        <xdr:cNvSpPr txBox="1"/>
      </xdr:nvSpPr>
      <xdr:spPr>
        <a:xfrm>
          <a:off x="22199600"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166914</xdr:rowOff>
    </xdr:from>
    <xdr:to>
      <xdr:col>112</xdr:col>
      <xdr:colOff>38100</xdr:colOff>
      <xdr:row>85</xdr:row>
      <xdr:rowOff>97064</xdr:rowOff>
    </xdr:to>
    <xdr:sp macro="" textlink="">
      <xdr:nvSpPr>
        <xdr:cNvPr id="723" name="楕円 722"/>
        <xdr:cNvSpPr/>
      </xdr:nvSpPr>
      <xdr:spPr>
        <a:xfrm>
          <a:off x="21272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46264</xdr:rowOff>
    </xdr:from>
    <xdr:to>
      <xdr:col>116</xdr:col>
      <xdr:colOff>63500</xdr:colOff>
      <xdr:row>85</xdr:row>
      <xdr:rowOff>46264</xdr:rowOff>
    </xdr:to>
    <xdr:cxnSp macro="">
      <xdr:nvCxnSpPr>
        <xdr:cNvPr id="724" name="直線コネクタ 723"/>
        <xdr:cNvCxnSpPr/>
      </xdr:nvCxnSpPr>
      <xdr:spPr>
        <a:xfrm>
          <a:off x="21323300" y="146195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68943</xdr:rowOff>
    </xdr:from>
    <xdr:to>
      <xdr:col>107</xdr:col>
      <xdr:colOff>101600</xdr:colOff>
      <xdr:row>84</xdr:row>
      <xdr:rowOff>170543</xdr:rowOff>
    </xdr:to>
    <xdr:sp macro="" textlink="">
      <xdr:nvSpPr>
        <xdr:cNvPr id="725" name="楕円 724"/>
        <xdr:cNvSpPr/>
      </xdr:nvSpPr>
      <xdr:spPr>
        <a:xfrm>
          <a:off x="20383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119743</xdr:rowOff>
    </xdr:from>
    <xdr:to>
      <xdr:col>111</xdr:col>
      <xdr:colOff>177800</xdr:colOff>
      <xdr:row>85</xdr:row>
      <xdr:rowOff>46264</xdr:rowOff>
    </xdr:to>
    <xdr:cxnSp macro="">
      <xdr:nvCxnSpPr>
        <xdr:cNvPr id="726" name="直線コネクタ 725"/>
        <xdr:cNvCxnSpPr/>
      </xdr:nvCxnSpPr>
      <xdr:spPr>
        <a:xfrm>
          <a:off x="20434300" y="145215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27"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138084</xdr:rowOff>
    </xdr:from>
    <xdr:ext cx="469744" cy="259045"/>
    <xdr:sp macro="" textlink="">
      <xdr:nvSpPr>
        <xdr:cNvPr id="728" name="n_2aveValue【児童館】&#10;一人当たり面積"/>
        <xdr:cNvSpPr txBox="1"/>
      </xdr:nvSpPr>
      <xdr:spPr>
        <a:xfrm>
          <a:off x="20199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31948</xdr:rowOff>
    </xdr:from>
    <xdr:ext cx="469744" cy="259045"/>
    <xdr:sp macro="" textlink="">
      <xdr:nvSpPr>
        <xdr:cNvPr id="729" name="n_3aveValue【児童館】&#10;一人当たり面積"/>
        <xdr:cNvSpPr txBox="1"/>
      </xdr:nvSpPr>
      <xdr:spPr>
        <a:xfrm>
          <a:off x="19310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88191</xdr:rowOff>
    </xdr:from>
    <xdr:ext cx="469744" cy="259045"/>
    <xdr:sp macro="" textlink="">
      <xdr:nvSpPr>
        <xdr:cNvPr id="730" name="n_1mainValue【児童館】&#10;一人当たり面積"/>
        <xdr:cNvSpPr txBox="1"/>
      </xdr:nvSpPr>
      <xdr:spPr>
        <a:xfrm>
          <a:off x="210757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161670</xdr:rowOff>
    </xdr:from>
    <xdr:ext cx="469744" cy="259045"/>
    <xdr:sp macro="" textlink="">
      <xdr:nvSpPr>
        <xdr:cNvPr id="731" name="n_2mainValue【児童館】&#10;一人当たり面積"/>
        <xdr:cNvSpPr txBox="1"/>
      </xdr:nvSpPr>
      <xdr:spPr>
        <a:xfrm>
          <a:off x="20199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42" name="テキスト ボックス 74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3" name="直線コネクタ 74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44" name="テキスト ボックス 74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5" name="直線コネクタ 74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6" name="テキスト ボックス 74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7" name="直線コネクタ 74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8" name="テキスト ボックス 74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9" name="直線コネクタ 74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0" name="テキスト ボックス 74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1" name="直線コネクタ 75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52" name="テキスト ボックス 75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4" name="テキスト ボックス 75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11430</xdr:rowOff>
    </xdr:from>
    <xdr:to>
      <xdr:col>85</xdr:col>
      <xdr:colOff>126364</xdr:colOff>
      <xdr:row>108</xdr:row>
      <xdr:rowOff>127636</xdr:rowOff>
    </xdr:to>
    <xdr:cxnSp macro="">
      <xdr:nvCxnSpPr>
        <xdr:cNvPr id="756" name="直線コネクタ 755"/>
        <xdr:cNvCxnSpPr/>
      </xdr:nvCxnSpPr>
      <xdr:spPr>
        <a:xfrm flipV="1">
          <a:off x="16318864" y="17327880"/>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757" name="【公民館】&#10;有形固定資産減価償却率最小値テキスト"/>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758" name="直線コネクタ 757"/>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129557</xdr:rowOff>
    </xdr:from>
    <xdr:ext cx="405111" cy="259045"/>
    <xdr:sp macro="" textlink="">
      <xdr:nvSpPr>
        <xdr:cNvPr id="759" name="【公民館】&#10;有形固定資産減価償却率最大値テキスト"/>
        <xdr:cNvSpPr txBox="1"/>
      </xdr:nvSpPr>
      <xdr:spPr>
        <a:xfrm>
          <a:off x="16357600" y="1710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11430</xdr:rowOff>
    </xdr:from>
    <xdr:to>
      <xdr:col>86</xdr:col>
      <xdr:colOff>25400</xdr:colOff>
      <xdr:row>101</xdr:row>
      <xdr:rowOff>11430</xdr:rowOff>
    </xdr:to>
    <xdr:cxnSp macro="">
      <xdr:nvCxnSpPr>
        <xdr:cNvPr id="760" name="直線コネクタ 759"/>
        <xdr:cNvCxnSpPr/>
      </xdr:nvCxnSpPr>
      <xdr:spPr>
        <a:xfrm>
          <a:off x="16230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134002</xdr:rowOff>
    </xdr:from>
    <xdr:ext cx="405111" cy="259045"/>
    <xdr:sp macro="" textlink="">
      <xdr:nvSpPr>
        <xdr:cNvPr id="761" name="【公民館】&#10;有形固定資産減価償却率平均値テキスト"/>
        <xdr:cNvSpPr txBox="1"/>
      </xdr:nvSpPr>
      <xdr:spPr>
        <a:xfrm>
          <a:off x="16357600" y="17450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111125</xdr:rowOff>
    </xdr:from>
    <xdr:to>
      <xdr:col>85</xdr:col>
      <xdr:colOff>177800</xdr:colOff>
      <xdr:row>103</xdr:row>
      <xdr:rowOff>41275</xdr:rowOff>
    </xdr:to>
    <xdr:sp macro="" textlink="">
      <xdr:nvSpPr>
        <xdr:cNvPr id="762" name="フローチャート: 判断 761"/>
        <xdr:cNvSpPr/>
      </xdr:nvSpPr>
      <xdr:spPr>
        <a:xfrm>
          <a:off x="16268700" y="175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763" name="フローチャート: 判断 762"/>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764" name="フローチャート: 判断 763"/>
        <xdr:cNvSpPr/>
      </xdr:nvSpPr>
      <xdr:spPr>
        <a:xfrm>
          <a:off x="14541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765" name="フローチャート: 判断 764"/>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xdr:rowOff>
    </xdr:from>
    <xdr:to>
      <xdr:col>85</xdr:col>
      <xdr:colOff>177800</xdr:colOff>
      <xdr:row>104</xdr:row>
      <xdr:rowOff>106045</xdr:rowOff>
    </xdr:to>
    <xdr:sp macro="" textlink="">
      <xdr:nvSpPr>
        <xdr:cNvPr id="771" name="楕円 770"/>
        <xdr:cNvSpPr/>
      </xdr:nvSpPr>
      <xdr:spPr>
        <a:xfrm>
          <a:off x="162687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154322</xdr:rowOff>
    </xdr:from>
    <xdr:ext cx="405111" cy="259045"/>
    <xdr:sp macro="" textlink="">
      <xdr:nvSpPr>
        <xdr:cNvPr id="772" name="【公民館】&#10;有形固定資産減価償却率該当値テキスト"/>
        <xdr:cNvSpPr txBox="1"/>
      </xdr:nvSpPr>
      <xdr:spPr>
        <a:xfrm>
          <a:off x="16357600"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139700</xdr:rowOff>
    </xdr:from>
    <xdr:to>
      <xdr:col>81</xdr:col>
      <xdr:colOff>101600</xdr:colOff>
      <xdr:row>104</xdr:row>
      <xdr:rowOff>69850</xdr:rowOff>
    </xdr:to>
    <xdr:sp macro="" textlink="">
      <xdr:nvSpPr>
        <xdr:cNvPr id="773" name="楕円 772"/>
        <xdr:cNvSpPr/>
      </xdr:nvSpPr>
      <xdr:spPr>
        <a:xfrm>
          <a:off x="15430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19050</xdr:rowOff>
    </xdr:from>
    <xdr:to>
      <xdr:col>85</xdr:col>
      <xdr:colOff>127000</xdr:colOff>
      <xdr:row>104</xdr:row>
      <xdr:rowOff>55245</xdr:rowOff>
    </xdr:to>
    <xdr:cxnSp macro="">
      <xdr:nvCxnSpPr>
        <xdr:cNvPr id="774" name="直線コネクタ 773"/>
        <xdr:cNvCxnSpPr/>
      </xdr:nvCxnSpPr>
      <xdr:spPr>
        <a:xfrm>
          <a:off x="15481300" y="178498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4445</xdr:rowOff>
    </xdr:from>
    <xdr:to>
      <xdr:col>76</xdr:col>
      <xdr:colOff>165100</xdr:colOff>
      <xdr:row>104</xdr:row>
      <xdr:rowOff>106045</xdr:rowOff>
    </xdr:to>
    <xdr:sp macro="" textlink="">
      <xdr:nvSpPr>
        <xdr:cNvPr id="775" name="楕円 774"/>
        <xdr:cNvSpPr/>
      </xdr:nvSpPr>
      <xdr:spPr>
        <a:xfrm>
          <a:off x="145415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19050</xdr:rowOff>
    </xdr:from>
    <xdr:to>
      <xdr:col>81</xdr:col>
      <xdr:colOff>50800</xdr:colOff>
      <xdr:row>104</xdr:row>
      <xdr:rowOff>55245</xdr:rowOff>
    </xdr:to>
    <xdr:cxnSp macro="">
      <xdr:nvCxnSpPr>
        <xdr:cNvPr id="776" name="直線コネクタ 775"/>
        <xdr:cNvCxnSpPr/>
      </xdr:nvCxnSpPr>
      <xdr:spPr>
        <a:xfrm flipV="1">
          <a:off x="14592300" y="178498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78757</xdr:rowOff>
    </xdr:from>
    <xdr:ext cx="405111" cy="259045"/>
    <xdr:sp macro="" textlink="">
      <xdr:nvSpPr>
        <xdr:cNvPr id="777" name="n_1aveValue【公民館】&#10;有形固定資産減価償却率"/>
        <xdr:cNvSpPr txBox="1"/>
      </xdr:nvSpPr>
      <xdr:spPr>
        <a:xfrm>
          <a:off x="152660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118127</xdr:rowOff>
    </xdr:from>
    <xdr:ext cx="405111" cy="259045"/>
    <xdr:sp macro="" textlink="">
      <xdr:nvSpPr>
        <xdr:cNvPr id="778" name="n_2aveValue【公民館】&#10;有形固定資産減価償却率"/>
        <xdr:cNvSpPr txBox="1"/>
      </xdr:nvSpPr>
      <xdr:spPr>
        <a:xfrm>
          <a:off x="14389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779" name="n_3aveValue【公民館】&#10;有形固定資産減価償却率"/>
        <xdr:cNvSpPr txBox="1"/>
      </xdr:nvSpPr>
      <xdr:spPr>
        <a:xfrm>
          <a:off x="13500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60977</xdr:rowOff>
    </xdr:from>
    <xdr:ext cx="405111" cy="259045"/>
    <xdr:sp macro="" textlink="">
      <xdr:nvSpPr>
        <xdr:cNvPr id="780" name="n_1mainValue【公民館】&#10;有形固定資産減価償却率"/>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122572</xdr:rowOff>
    </xdr:from>
    <xdr:ext cx="405111" cy="259045"/>
    <xdr:sp macro="" textlink="">
      <xdr:nvSpPr>
        <xdr:cNvPr id="781" name="n_2mainValue【公民館】&#10;有形固定資産減価償却率"/>
        <xdr:cNvSpPr txBox="1"/>
      </xdr:nvSpPr>
      <xdr:spPr>
        <a:xfrm>
          <a:off x="14389744" y="1761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2" name="正方形/長方形 7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3" name="正方形/長方形 7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4" name="正方形/長方形 7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5" name="正方形/長方形 7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6" name="正方形/長方形 7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7" name="正方形/長方形 7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8" name="正方形/長方形 7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9" name="正方形/長方形 78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0" name="テキスト ボックス 78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1" name="直線コネクタ 79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2" name="直線コネクタ 79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3" name="テキスト ボックス 79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4" name="直線コネクタ 79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5" name="テキスト ボックス 79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6" name="直線コネクタ 79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7" name="テキスト ボックス 79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8" name="直線コネクタ 79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9" name="テキスト ボックス 79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0" name="直線コネクタ 79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1" name="テキスト ボックス 80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2" name="直線コネクタ 80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3" name="テキスト ボックス 80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4" name="直線コネクタ 8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5" name="テキスト ボックス 8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46808</xdr:rowOff>
    </xdr:from>
    <xdr:to>
      <xdr:col>116</xdr:col>
      <xdr:colOff>62864</xdr:colOff>
      <xdr:row>109</xdr:row>
      <xdr:rowOff>26670</xdr:rowOff>
    </xdr:to>
    <xdr:cxnSp macro="">
      <xdr:nvCxnSpPr>
        <xdr:cNvPr id="807" name="直線コネクタ 806"/>
        <xdr:cNvCxnSpPr/>
      </xdr:nvCxnSpPr>
      <xdr:spPr>
        <a:xfrm flipV="1">
          <a:off x="22160864" y="17191808"/>
          <a:ext cx="0" cy="152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808"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809" name="直線コネクタ 808"/>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164935</xdr:rowOff>
    </xdr:from>
    <xdr:ext cx="469744" cy="259045"/>
    <xdr:sp macro="" textlink="">
      <xdr:nvSpPr>
        <xdr:cNvPr id="810" name="【公民館】&#10;一人当たり面積最大値テキスト"/>
        <xdr:cNvSpPr txBox="1"/>
      </xdr:nvSpPr>
      <xdr:spPr>
        <a:xfrm>
          <a:off x="22199600" y="1696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46808</xdr:rowOff>
    </xdr:from>
    <xdr:to>
      <xdr:col>116</xdr:col>
      <xdr:colOff>152400</xdr:colOff>
      <xdr:row>100</xdr:row>
      <xdr:rowOff>46808</xdr:rowOff>
    </xdr:to>
    <xdr:cxnSp macro="">
      <xdr:nvCxnSpPr>
        <xdr:cNvPr id="811" name="直線コネクタ 810"/>
        <xdr:cNvCxnSpPr/>
      </xdr:nvCxnSpPr>
      <xdr:spPr>
        <a:xfrm>
          <a:off x="22072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71682</xdr:rowOff>
    </xdr:from>
    <xdr:ext cx="469744" cy="259045"/>
    <xdr:sp macro="" textlink="">
      <xdr:nvSpPr>
        <xdr:cNvPr id="812" name="【公民館】&#10;一人当たり面積平均値テキスト"/>
        <xdr:cNvSpPr txBox="1"/>
      </xdr:nvSpPr>
      <xdr:spPr>
        <a:xfrm>
          <a:off x="22199600" y="1824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48805</xdr:rowOff>
    </xdr:from>
    <xdr:to>
      <xdr:col>116</xdr:col>
      <xdr:colOff>114300</xdr:colOff>
      <xdr:row>107</xdr:row>
      <xdr:rowOff>150405</xdr:rowOff>
    </xdr:to>
    <xdr:sp macro="" textlink="">
      <xdr:nvSpPr>
        <xdr:cNvPr id="813" name="フローチャート: 判断 812"/>
        <xdr:cNvSpPr/>
      </xdr:nvSpPr>
      <xdr:spPr>
        <a:xfrm>
          <a:off x="22110700" y="1839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55336</xdr:rowOff>
    </xdr:from>
    <xdr:to>
      <xdr:col>112</xdr:col>
      <xdr:colOff>38100</xdr:colOff>
      <xdr:row>107</xdr:row>
      <xdr:rowOff>156936</xdr:rowOff>
    </xdr:to>
    <xdr:sp macro="" textlink="">
      <xdr:nvSpPr>
        <xdr:cNvPr id="814" name="フローチャート: 判断 813"/>
        <xdr:cNvSpPr/>
      </xdr:nvSpPr>
      <xdr:spPr>
        <a:xfrm>
          <a:off x="21272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58601</xdr:rowOff>
    </xdr:from>
    <xdr:to>
      <xdr:col>107</xdr:col>
      <xdr:colOff>101600</xdr:colOff>
      <xdr:row>107</xdr:row>
      <xdr:rowOff>160201</xdr:rowOff>
    </xdr:to>
    <xdr:sp macro="" textlink="">
      <xdr:nvSpPr>
        <xdr:cNvPr id="815" name="フローチャート: 判断 814"/>
        <xdr:cNvSpPr/>
      </xdr:nvSpPr>
      <xdr:spPr>
        <a:xfrm>
          <a:off x="20383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85816</xdr:rowOff>
    </xdr:from>
    <xdr:to>
      <xdr:col>102</xdr:col>
      <xdr:colOff>165100</xdr:colOff>
      <xdr:row>108</xdr:row>
      <xdr:rowOff>15966</xdr:rowOff>
    </xdr:to>
    <xdr:sp macro="" textlink="">
      <xdr:nvSpPr>
        <xdr:cNvPr id="816" name="フローチャート: 判断 815"/>
        <xdr:cNvSpPr/>
      </xdr:nvSpPr>
      <xdr:spPr>
        <a:xfrm>
          <a:off x="19494500" y="1843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7" name="テキスト ボックス 8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8" name="テキスト ボックス 8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9" name="テキスト ボックス 8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0" name="テキスト ボックス 8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1" name="テキスト ボックス 8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822" name="楕円 821"/>
        <xdr:cNvSpPr/>
      </xdr:nvSpPr>
      <xdr:spPr>
        <a:xfrm>
          <a:off x="22110700" y="184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71863</xdr:rowOff>
    </xdr:from>
    <xdr:ext cx="469744" cy="259045"/>
    <xdr:sp macro="" textlink="">
      <xdr:nvSpPr>
        <xdr:cNvPr id="823" name="【公民館】&#10;一人当たり面積該当値テキスト"/>
        <xdr:cNvSpPr txBox="1"/>
      </xdr:nvSpPr>
      <xdr:spPr>
        <a:xfrm>
          <a:off x="22199600" y="1841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97789</xdr:rowOff>
    </xdr:from>
    <xdr:to>
      <xdr:col>112</xdr:col>
      <xdr:colOff>38100</xdr:colOff>
      <xdr:row>108</xdr:row>
      <xdr:rowOff>27939</xdr:rowOff>
    </xdr:to>
    <xdr:sp macro="" textlink="">
      <xdr:nvSpPr>
        <xdr:cNvPr id="824" name="楕円 823"/>
        <xdr:cNvSpPr/>
      </xdr:nvSpPr>
      <xdr:spPr>
        <a:xfrm>
          <a:off x="21272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144236</xdr:rowOff>
    </xdr:from>
    <xdr:to>
      <xdr:col>116</xdr:col>
      <xdr:colOff>63500</xdr:colOff>
      <xdr:row>107</xdr:row>
      <xdr:rowOff>148589</xdr:rowOff>
    </xdr:to>
    <xdr:cxnSp macro="">
      <xdr:nvCxnSpPr>
        <xdr:cNvPr id="825" name="直線コネクタ 824"/>
        <xdr:cNvCxnSpPr/>
      </xdr:nvCxnSpPr>
      <xdr:spPr>
        <a:xfrm flipV="1">
          <a:off x="21323300" y="18489386"/>
          <a:ext cx="8382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102144</xdr:rowOff>
    </xdr:from>
    <xdr:to>
      <xdr:col>107</xdr:col>
      <xdr:colOff>101600</xdr:colOff>
      <xdr:row>108</xdr:row>
      <xdr:rowOff>32294</xdr:rowOff>
    </xdr:to>
    <xdr:sp macro="" textlink="">
      <xdr:nvSpPr>
        <xdr:cNvPr id="826" name="楕円 825"/>
        <xdr:cNvSpPr/>
      </xdr:nvSpPr>
      <xdr:spPr>
        <a:xfrm>
          <a:off x="20383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148589</xdr:rowOff>
    </xdr:from>
    <xdr:to>
      <xdr:col>111</xdr:col>
      <xdr:colOff>177800</xdr:colOff>
      <xdr:row>107</xdr:row>
      <xdr:rowOff>152944</xdr:rowOff>
    </xdr:to>
    <xdr:cxnSp macro="">
      <xdr:nvCxnSpPr>
        <xdr:cNvPr id="827" name="直線コネクタ 826"/>
        <xdr:cNvCxnSpPr/>
      </xdr:nvCxnSpPr>
      <xdr:spPr>
        <a:xfrm flipV="1">
          <a:off x="20434300" y="18493739"/>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2013</xdr:rowOff>
    </xdr:from>
    <xdr:ext cx="469744" cy="259045"/>
    <xdr:sp macro="" textlink="">
      <xdr:nvSpPr>
        <xdr:cNvPr id="828" name="n_1aveValue【公民館】&#10;一人当たり面積"/>
        <xdr:cNvSpPr txBox="1"/>
      </xdr:nvSpPr>
      <xdr:spPr>
        <a:xfrm>
          <a:off x="210757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5278</xdr:rowOff>
    </xdr:from>
    <xdr:ext cx="469744" cy="259045"/>
    <xdr:sp macro="" textlink="">
      <xdr:nvSpPr>
        <xdr:cNvPr id="829" name="n_2aveValue【公民館】&#10;一人当たり面積"/>
        <xdr:cNvSpPr txBox="1"/>
      </xdr:nvSpPr>
      <xdr:spPr>
        <a:xfrm>
          <a:off x="20199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32493</xdr:rowOff>
    </xdr:from>
    <xdr:ext cx="469744" cy="259045"/>
    <xdr:sp macro="" textlink="">
      <xdr:nvSpPr>
        <xdr:cNvPr id="830" name="n_3aveValue【公民館】&#10;一人当たり面積"/>
        <xdr:cNvSpPr txBox="1"/>
      </xdr:nvSpPr>
      <xdr:spPr>
        <a:xfrm>
          <a:off x="19310427" y="1820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19066</xdr:rowOff>
    </xdr:from>
    <xdr:ext cx="469744" cy="259045"/>
    <xdr:sp macro="" textlink="">
      <xdr:nvSpPr>
        <xdr:cNvPr id="831" name="n_1mainValue【公民館】&#10;一人当たり面積"/>
        <xdr:cNvSpPr txBox="1"/>
      </xdr:nvSpPr>
      <xdr:spPr>
        <a:xfrm>
          <a:off x="210757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23421</xdr:rowOff>
    </xdr:from>
    <xdr:ext cx="469744" cy="259045"/>
    <xdr:sp macro="" textlink="">
      <xdr:nvSpPr>
        <xdr:cNvPr id="832" name="n_2mainValue【公民館】&#10;一人当たり面積"/>
        <xdr:cNvSpPr txBox="1"/>
      </xdr:nvSpPr>
      <xdr:spPr>
        <a:xfrm>
          <a:off x="20199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3" name="正方形/長方形 8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4" name="正方形/長方形 8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5" name="テキスト ボックス 8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と比較して特に有形固定資産減価償却率が高くなっている施設は、幼稚園・保育園、学校施設、児童館、図書館、庁舎であり、特に低くなっている施設は、橋りょう・トンネル、一般廃棄物処理施設である。 </a:t>
          </a:r>
          <a:endParaRPr lang="ja-JP" altLang="ja-JP" sz="1400">
            <a:effectLst/>
          </a:endParaRPr>
        </a:p>
        <a:p>
          <a:r>
            <a:rPr lang="ja-JP" altLang="ja-JP" sz="1100" b="0" i="0" baseline="0">
              <a:solidFill>
                <a:schemeClr val="dk1"/>
              </a:solidFill>
              <a:effectLst/>
              <a:latin typeface="+mn-lt"/>
              <a:ea typeface="+mn-ea"/>
              <a:cs typeface="+mn-cs"/>
            </a:rPr>
            <a:t>幼稚園・保育園、学校施設、図書館、庁舎については、比率が７０％を超え、児童館においては８０％を超えてきており、非常に老朽化が進んでいる状況である。</a:t>
          </a:r>
          <a:endParaRPr lang="ja-JP" altLang="ja-JP" sz="1400">
            <a:effectLst/>
          </a:endParaRPr>
        </a:p>
        <a:p>
          <a:r>
            <a:rPr kumimoji="1" lang="ja-JP" altLang="ja-JP" sz="1100" b="0" i="0" baseline="0">
              <a:solidFill>
                <a:schemeClr val="dk1"/>
              </a:solidFill>
              <a:effectLst/>
              <a:latin typeface="+mn-lt"/>
              <a:ea typeface="+mn-ea"/>
              <a:cs typeface="+mn-cs"/>
            </a:rPr>
            <a:t>幼稚園・保育園については大島にある保育所、幼稚園が令和２年度に認定子ども園に統合され、また庁舎についても同年度で大島総合支所が建替えられるため、</a:t>
          </a:r>
          <a:r>
            <a:rPr lang="ja-JP" altLang="ja-JP" sz="1100" b="0" i="0" baseline="0">
              <a:solidFill>
                <a:schemeClr val="dk1"/>
              </a:solidFill>
              <a:effectLst/>
              <a:latin typeface="+mn-lt"/>
              <a:ea typeface="+mn-ea"/>
              <a:cs typeface="+mn-cs"/>
            </a:rPr>
            <a:t>有形固定資産減価償却率も低くなり今後の維持管理費用の減少も見込んでいる。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27,982
27,584
241.59
22,768,698
21,747,621
871,784
12,438,608
20,047,426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54973</xdr:rowOff>
    </xdr:to>
    <xdr:cxnSp macro="">
      <xdr:nvCxnSpPr>
        <xdr:cNvPr id="57" name="直線コネクタ 56"/>
        <xdr:cNvCxnSpPr/>
      </xdr:nvCxnSpPr>
      <xdr:spPr>
        <a:xfrm flipV="1">
          <a:off x="4634865" y="5660572"/>
          <a:ext cx="0" cy="159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58800</xdr:rowOff>
    </xdr:from>
    <xdr:ext cx="340478" cy="259045"/>
    <xdr:sp macro="" textlink="">
      <xdr:nvSpPr>
        <xdr:cNvPr id="58" name="【図書館】&#10;有形固定資産減価償却率最小値テキスト"/>
        <xdr:cNvSpPr txBox="1"/>
      </xdr:nvSpPr>
      <xdr:spPr>
        <a:xfrm>
          <a:off x="4673600" y="725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54973</xdr:rowOff>
    </xdr:from>
    <xdr:to>
      <xdr:col>24</xdr:col>
      <xdr:colOff>152400</xdr:colOff>
      <xdr:row>42</xdr:row>
      <xdr:rowOff>54973</xdr:rowOff>
    </xdr:to>
    <xdr:cxnSp macro="">
      <xdr:nvCxnSpPr>
        <xdr:cNvPr id="59" name="直線コネクタ 58"/>
        <xdr:cNvCxnSpPr/>
      </xdr:nvCxnSpPr>
      <xdr:spPr>
        <a:xfrm>
          <a:off x="4546600" y="725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126292</xdr:rowOff>
    </xdr:from>
    <xdr:ext cx="405111" cy="259045"/>
    <xdr:sp macro="" textlink="">
      <xdr:nvSpPr>
        <xdr:cNvPr id="62" name="【図書館】&#10;有形固定資産減価償却率平均値テキスト"/>
        <xdr:cNvSpPr txBox="1"/>
      </xdr:nvSpPr>
      <xdr:spPr>
        <a:xfrm>
          <a:off x="4673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3" name="フローチャート: 判断 62"/>
        <xdr:cNvSpPr/>
      </xdr:nvSpPr>
      <xdr:spPr>
        <a:xfrm>
          <a:off x="4584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129903</xdr:rowOff>
    </xdr:from>
    <xdr:to>
      <xdr:col>15</xdr:col>
      <xdr:colOff>101600</xdr:colOff>
      <xdr:row>40</xdr:row>
      <xdr:rowOff>60053</xdr:rowOff>
    </xdr:to>
    <xdr:sp macro="" textlink="">
      <xdr:nvSpPr>
        <xdr:cNvPr id="65" name="フローチャート: 判断 64"/>
        <xdr:cNvSpPr/>
      </xdr:nvSpPr>
      <xdr:spPr>
        <a:xfrm>
          <a:off x="2857500" y="681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xdr:rowOff>
    </xdr:from>
    <xdr:to>
      <xdr:col>10</xdr:col>
      <xdr:colOff>165100</xdr:colOff>
      <xdr:row>38</xdr:row>
      <xdr:rowOff>102507</xdr:rowOff>
    </xdr:to>
    <xdr:sp macro="" textlink="">
      <xdr:nvSpPr>
        <xdr:cNvPr id="66" name="フローチャート: 判断 65"/>
        <xdr:cNvSpPr/>
      </xdr:nvSpPr>
      <xdr:spPr>
        <a:xfrm>
          <a:off x="1968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22134</xdr:rowOff>
    </xdr:from>
    <xdr:to>
      <xdr:col>24</xdr:col>
      <xdr:colOff>114300</xdr:colOff>
      <xdr:row>36</xdr:row>
      <xdr:rowOff>123734</xdr:rowOff>
    </xdr:to>
    <xdr:sp macro="" textlink="">
      <xdr:nvSpPr>
        <xdr:cNvPr id="72" name="楕円 71"/>
        <xdr:cNvSpPr/>
      </xdr:nvSpPr>
      <xdr:spPr>
        <a:xfrm>
          <a:off x="45847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45011</xdr:rowOff>
    </xdr:from>
    <xdr:ext cx="405111" cy="259045"/>
    <xdr:sp macro="" textlink="">
      <xdr:nvSpPr>
        <xdr:cNvPr id="73" name="【図書館】&#10;有形固定資産減価償却率該当値テキスト"/>
        <xdr:cNvSpPr txBox="1"/>
      </xdr:nvSpPr>
      <xdr:spPr>
        <a:xfrm>
          <a:off x="4673600" y="604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58057</xdr:rowOff>
    </xdr:from>
    <xdr:to>
      <xdr:col>20</xdr:col>
      <xdr:colOff>38100</xdr:colOff>
      <xdr:row>36</xdr:row>
      <xdr:rowOff>159657</xdr:rowOff>
    </xdr:to>
    <xdr:sp macro="" textlink="">
      <xdr:nvSpPr>
        <xdr:cNvPr id="74" name="楕円 73"/>
        <xdr:cNvSpPr/>
      </xdr:nvSpPr>
      <xdr:spPr>
        <a:xfrm>
          <a:off x="3746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72934</xdr:rowOff>
    </xdr:from>
    <xdr:to>
      <xdr:col>24</xdr:col>
      <xdr:colOff>63500</xdr:colOff>
      <xdr:row>36</xdr:row>
      <xdr:rowOff>108857</xdr:rowOff>
    </xdr:to>
    <xdr:cxnSp macro="">
      <xdr:nvCxnSpPr>
        <xdr:cNvPr id="75" name="直線コネクタ 74"/>
        <xdr:cNvCxnSpPr/>
      </xdr:nvCxnSpPr>
      <xdr:spPr>
        <a:xfrm flipV="1">
          <a:off x="3797300" y="624513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38463</xdr:rowOff>
    </xdr:from>
    <xdr:to>
      <xdr:col>15</xdr:col>
      <xdr:colOff>101600</xdr:colOff>
      <xdr:row>36</xdr:row>
      <xdr:rowOff>140063</xdr:rowOff>
    </xdr:to>
    <xdr:sp macro="" textlink="">
      <xdr:nvSpPr>
        <xdr:cNvPr id="76" name="楕円 75"/>
        <xdr:cNvSpPr/>
      </xdr:nvSpPr>
      <xdr:spPr>
        <a:xfrm>
          <a:off x="28575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89263</xdr:rowOff>
    </xdr:from>
    <xdr:to>
      <xdr:col>19</xdr:col>
      <xdr:colOff>177800</xdr:colOff>
      <xdr:row>36</xdr:row>
      <xdr:rowOff>108857</xdr:rowOff>
    </xdr:to>
    <xdr:cxnSp macro="">
      <xdr:nvCxnSpPr>
        <xdr:cNvPr id="77" name="直線コネクタ 76"/>
        <xdr:cNvCxnSpPr/>
      </xdr:nvCxnSpPr>
      <xdr:spPr>
        <a:xfrm>
          <a:off x="2908300" y="62614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8"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51180</xdr:rowOff>
    </xdr:from>
    <xdr:ext cx="405111" cy="259045"/>
    <xdr:sp macro="" textlink="">
      <xdr:nvSpPr>
        <xdr:cNvPr id="79" name="n_2aveValue【図書館】&#10;有形固定資産減価償却率"/>
        <xdr:cNvSpPr txBox="1"/>
      </xdr:nvSpPr>
      <xdr:spPr>
        <a:xfrm>
          <a:off x="2705744"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119034</xdr:rowOff>
    </xdr:from>
    <xdr:ext cx="405111" cy="259045"/>
    <xdr:sp macro="" textlink="">
      <xdr:nvSpPr>
        <xdr:cNvPr id="80" name="n_3aveValue【図書館】&#10;有形固定資産減価償却率"/>
        <xdr:cNvSpPr txBox="1"/>
      </xdr:nvSpPr>
      <xdr:spPr>
        <a:xfrm>
          <a:off x="18167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4734</xdr:rowOff>
    </xdr:from>
    <xdr:ext cx="405111" cy="259045"/>
    <xdr:sp macro="" textlink="">
      <xdr:nvSpPr>
        <xdr:cNvPr id="81" name="n_1mainValue【図書館】&#10;有形固定資産減価償却率"/>
        <xdr:cNvSpPr txBox="1"/>
      </xdr:nvSpPr>
      <xdr:spPr>
        <a:xfrm>
          <a:off x="35820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156590</xdr:rowOff>
    </xdr:from>
    <xdr:ext cx="405111" cy="259045"/>
    <xdr:sp macro="" textlink="">
      <xdr:nvSpPr>
        <xdr:cNvPr id="82" name="n_2mainValue【図書館】&#10;有形固定資産減価償却率"/>
        <xdr:cNvSpPr txBox="1"/>
      </xdr:nvSpPr>
      <xdr:spPr>
        <a:xfrm>
          <a:off x="2705744" y="598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40</xdr:row>
      <xdr:rowOff>139700</xdr:rowOff>
    </xdr:to>
    <xdr:cxnSp macro="">
      <xdr:nvCxnSpPr>
        <xdr:cNvPr id="106" name="直線コネクタ 105"/>
        <xdr:cNvCxnSpPr/>
      </xdr:nvCxnSpPr>
      <xdr:spPr>
        <a:xfrm flipV="1">
          <a:off x="10476865" y="5600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07" name="【図書館】&#10;一人当たり面積最小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08" name="直線コネクタ 107"/>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09"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0" name="直線コネクタ 109"/>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10177</xdr:rowOff>
    </xdr:from>
    <xdr:ext cx="469744" cy="259045"/>
    <xdr:sp macro="" textlink="">
      <xdr:nvSpPr>
        <xdr:cNvPr id="111" name="【図書館】&#10;一人当たり面積平均値テキスト"/>
        <xdr:cNvSpPr txBox="1"/>
      </xdr:nvSpPr>
      <xdr:spPr>
        <a:xfrm>
          <a:off x="10515600" y="635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158750</xdr:rowOff>
    </xdr:from>
    <xdr:to>
      <xdr:col>55</xdr:col>
      <xdr:colOff>50800</xdr:colOff>
      <xdr:row>38</xdr:row>
      <xdr:rowOff>88900</xdr:rowOff>
    </xdr:to>
    <xdr:sp macro="" textlink="">
      <xdr:nvSpPr>
        <xdr:cNvPr id="112" name="フローチャート: 判断 111"/>
        <xdr:cNvSpPr/>
      </xdr:nvSpPr>
      <xdr:spPr>
        <a:xfrm>
          <a:off x="10426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12700</xdr:rowOff>
    </xdr:from>
    <xdr:to>
      <xdr:col>50</xdr:col>
      <xdr:colOff>165100</xdr:colOff>
      <xdr:row>38</xdr:row>
      <xdr:rowOff>114300</xdr:rowOff>
    </xdr:to>
    <xdr:sp macro="" textlink="">
      <xdr:nvSpPr>
        <xdr:cNvPr id="113" name="フローチャート: 判断 112"/>
        <xdr:cNvSpPr/>
      </xdr:nvSpPr>
      <xdr:spPr>
        <a:xfrm>
          <a:off x="9588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38100</xdr:rowOff>
    </xdr:from>
    <xdr:to>
      <xdr:col>46</xdr:col>
      <xdr:colOff>38100</xdr:colOff>
      <xdr:row>38</xdr:row>
      <xdr:rowOff>139700</xdr:rowOff>
    </xdr:to>
    <xdr:sp macro="" textlink="">
      <xdr:nvSpPr>
        <xdr:cNvPr id="114" name="フローチャート: 判断 113"/>
        <xdr:cNvSpPr/>
      </xdr:nvSpPr>
      <xdr:spPr>
        <a:xfrm>
          <a:off x="8699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133350</xdr:rowOff>
    </xdr:from>
    <xdr:to>
      <xdr:col>41</xdr:col>
      <xdr:colOff>101600</xdr:colOff>
      <xdr:row>38</xdr:row>
      <xdr:rowOff>63500</xdr:rowOff>
    </xdr:to>
    <xdr:sp macro="" textlink="">
      <xdr:nvSpPr>
        <xdr:cNvPr id="115" name="フローチャート: 判断 114"/>
        <xdr:cNvSpPr/>
      </xdr:nvSpPr>
      <xdr:spPr>
        <a:xfrm>
          <a:off x="7810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21" name="楕円 120"/>
        <xdr:cNvSpPr/>
      </xdr:nvSpPr>
      <xdr:spPr>
        <a:xfrm>
          <a:off x="104267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29227</xdr:rowOff>
    </xdr:from>
    <xdr:ext cx="469744" cy="259045"/>
    <xdr:sp macro="" textlink="">
      <xdr:nvSpPr>
        <xdr:cNvPr id="122" name="【図書館】&#10;一人当たり面積該当値テキスト"/>
        <xdr:cNvSpPr txBox="1"/>
      </xdr:nvSpPr>
      <xdr:spPr>
        <a:xfrm>
          <a:off x="10515600"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63500</xdr:rowOff>
    </xdr:from>
    <xdr:to>
      <xdr:col>50</xdr:col>
      <xdr:colOff>165100</xdr:colOff>
      <xdr:row>38</xdr:row>
      <xdr:rowOff>165100</xdr:rowOff>
    </xdr:to>
    <xdr:sp macro="" textlink="">
      <xdr:nvSpPr>
        <xdr:cNvPr id="123" name="楕円 122"/>
        <xdr:cNvSpPr/>
      </xdr:nvSpPr>
      <xdr:spPr>
        <a:xfrm>
          <a:off x="9588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101600</xdr:rowOff>
    </xdr:from>
    <xdr:to>
      <xdr:col>55</xdr:col>
      <xdr:colOff>0</xdr:colOff>
      <xdr:row>38</xdr:row>
      <xdr:rowOff>114300</xdr:rowOff>
    </xdr:to>
    <xdr:cxnSp macro="">
      <xdr:nvCxnSpPr>
        <xdr:cNvPr id="124" name="直線コネクタ 123"/>
        <xdr:cNvCxnSpPr/>
      </xdr:nvCxnSpPr>
      <xdr:spPr>
        <a:xfrm flipV="1">
          <a:off x="9639300" y="6616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76200</xdr:rowOff>
    </xdr:from>
    <xdr:to>
      <xdr:col>46</xdr:col>
      <xdr:colOff>38100</xdr:colOff>
      <xdr:row>39</xdr:row>
      <xdr:rowOff>6350</xdr:rowOff>
    </xdr:to>
    <xdr:sp macro="" textlink="">
      <xdr:nvSpPr>
        <xdr:cNvPr id="125" name="楕円 124"/>
        <xdr:cNvSpPr/>
      </xdr:nvSpPr>
      <xdr:spPr>
        <a:xfrm>
          <a:off x="8699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114300</xdr:rowOff>
    </xdr:from>
    <xdr:to>
      <xdr:col>50</xdr:col>
      <xdr:colOff>114300</xdr:colOff>
      <xdr:row>38</xdr:row>
      <xdr:rowOff>127000</xdr:rowOff>
    </xdr:to>
    <xdr:cxnSp macro="">
      <xdr:nvCxnSpPr>
        <xdr:cNvPr id="126" name="直線コネクタ 125"/>
        <xdr:cNvCxnSpPr/>
      </xdr:nvCxnSpPr>
      <xdr:spPr>
        <a:xfrm flipV="1">
          <a:off x="8750300" y="6629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130827</xdr:rowOff>
    </xdr:from>
    <xdr:ext cx="469744" cy="259045"/>
    <xdr:sp macro="" textlink="">
      <xdr:nvSpPr>
        <xdr:cNvPr id="127" name="n_1aveValue【図書館】&#10;一人当たり面積"/>
        <xdr:cNvSpPr txBox="1"/>
      </xdr:nvSpPr>
      <xdr:spPr>
        <a:xfrm>
          <a:off x="9391727"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156227</xdr:rowOff>
    </xdr:from>
    <xdr:ext cx="469744" cy="259045"/>
    <xdr:sp macro="" textlink="">
      <xdr:nvSpPr>
        <xdr:cNvPr id="128" name="n_2aveValue【図書館】&#10;一人当たり面積"/>
        <xdr:cNvSpPr txBox="1"/>
      </xdr:nvSpPr>
      <xdr:spPr>
        <a:xfrm>
          <a:off x="85154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80027</xdr:rowOff>
    </xdr:from>
    <xdr:ext cx="469744" cy="259045"/>
    <xdr:sp macro="" textlink="">
      <xdr:nvSpPr>
        <xdr:cNvPr id="129" name="n_3aveValue【図書館】&#10;一人当たり面積"/>
        <xdr:cNvSpPr txBox="1"/>
      </xdr:nvSpPr>
      <xdr:spPr>
        <a:xfrm>
          <a:off x="7626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156227</xdr:rowOff>
    </xdr:from>
    <xdr:ext cx="469744" cy="259045"/>
    <xdr:sp macro="" textlink="">
      <xdr:nvSpPr>
        <xdr:cNvPr id="130" name="n_1main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168927</xdr:rowOff>
    </xdr:from>
    <xdr:ext cx="469744" cy="259045"/>
    <xdr:sp macro="" textlink="">
      <xdr:nvSpPr>
        <xdr:cNvPr id="131" name="n_2mainValue【図書館】&#10;一人当たり面積"/>
        <xdr:cNvSpPr txBox="1"/>
      </xdr:nvSpPr>
      <xdr:spPr>
        <a:xfrm>
          <a:off x="85154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132262</xdr:rowOff>
    </xdr:from>
    <xdr:to>
      <xdr:col>24</xdr:col>
      <xdr:colOff>62865</xdr:colOff>
      <xdr:row>64</xdr:row>
      <xdr:rowOff>75112</xdr:rowOff>
    </xdr:to>
    <xdr:cxnSp macro="">
      <xdr:nvCxnSpPr>
        <xdr:cNvPr id="157" name="直線コネクタ 156"/>
        <xdr:cNvCxnSpPr/>
      </xdr:nvCxnSpPr>
      <xdr:spPr>
        <a:xfrm flipV="1">
          <a:off x="4634865" y="956201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58" name="【体育館・プー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59" name="直線コネクタ 158"/>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78939</xdr:rowOff>
    </xdr:from>
    <xdr:ext cx="405111" cy="259045"/>
    <xdr:sp macro="" textlink="">
      <xdr:nvSpPr>
        <xdr:cNvPr id="160" name="【体育館・プール】&#10;有形固定資産減価償却率最大値テキスト"/>
        <xdr:cNvSpPr txBox="1"/>
      </xdr:nvSpPr>
      <xdr:spPr>
        <a:xfrm>
          <a:off x="4673600" y="933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132262</xdr:rowOff>
    </xdr:from>
    <xdr:to>
      <xdr:col>24</xdr:col>
      <xdr:colOff>152400</xdr:colOff>
      <xdr:row>55</xdr:row>
      <xdr:rowOff>132262</xdr:rowOff>
    </xdr:to>
    <xdr:cxnSp macro="">
      <xdr:nvCxnSpPr>
        <xdr:cNvPr id="161" name="直線コネクタ 160"/>
        <xdr:cNvCxnSpPr/>
      </xdr:nvCxnSpPr>
      <xdr:spPr>
        <a:xfrm>
          <a:off x="4546600" y="956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128831</xdr:rowOff>
    </xdr:from>
    <xdr:ext cx="405111" cy="259045"/>
    <xdr:sp macro="" textlink="">
      <xdr:nvSpPr>
        <xdr:cNvPr id="162" name="【体育館・プール】&#10;有形固定資産減価償却率平均値テキスト"/>
        <xdr:cNvSpPr txBox="1"/>
      </xdr:nvSpPr>
      <xdr:spPr>
        <a:xfrm>
          <a:off x="4673600" y="9901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105954</xdr:rowOff>
    </xdr:from>
    <xdr:to>
      <xdr:col>24</xdr:col>
      <xdr:colOff>114300</xdr:colOff>
      <xdr:row>59</xdr:row>
      <xdr:rowOff>36104</xdr:rowOff>
    </xdr:to>
    <xdr:sp macro="" textlink="">
      <xdr:nvSpPr>
        <xdr:cNvPr id="163" name="フローチャート: 判断 162"/>
        <xdr:cNvSpPr/>
      </xdr:nvSpPr>
      <xdr:spPr>
        <a:xfrm>
          <a:off x="4584700" y="1005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145143</xdr:rowOff>
    </xdr:from>
    <xdr:to>
      <xdr:col>20</xdr:col>
      <xdr:colOff>38100</xdr:colOff>
      <xdr:row>59</xdr:row>
      <xdr:rowOff>75293</xdr:rowOff>
    </xdr:to>
    <xdr:sp macro="" textlink="">
      <xdr:nvSpPr>
        <xdr:cNvPr id="164" name="フローチャート: 判断 163"/>
        <xdr:cNvSpPr/>
      </xdr:nvSpPr>
      <xdr:spPr>
        <a:xfrm>
          <a:off x="3746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143510</xdr:rowOff>
    </xdr:from>
    <xdr:to>
      <xdr:col>15</xdr:col>
      <xdr:colOff>101600</xdr:colOff>
      <xdr:row>59</xdr:row>
      <xdr:rowOff>73660</xdr:rowOff>
    </xdr:to>
    <xdr:sp macro="" textlink="">
      <xdr:nvSpPr>
        <xdr:cNvPr id="165" name="フローチャート: 判断 164"/>
        <xdr:cNvSpPr/>
      </xdr:nvSpPr>
      <xdr:spPr>
        <a:xfrm>
          <a:off x="2857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87993</xdr:rowOff>
    </xdr:from>
    <xdr:to>
      <xdr:col>10</xdr:col>
      <xdr:colOff>165100</xdr:colOff>
      <xdr:row>59</xdr:row>
      <xdr:rowOff>18143</xdr:rowOff>
    </xdr:to>
    <xdr:sp macro="" textlink="">
      <xdr:nvSpPr>
        <xdr:cNvPr id="166" name="フローチャート: 判断 165"/>
        <xdr:cNvSpPr/>
      </xdr:nvSpPr>
      <xdr:spPr>
        <a:xfrm>
          <a:off x="1968500" y="100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32476</xdr:rowOff>
    </xdr:from>
    <xdr:to>
      <xdr:col>24</xdr:col>
      <xdr:colOff>114300</xdr:colOff>
      <xdr:row>59</xdr:row>
      <xdr:rowOff>134076</xdr:rowOff>
    </xdr:to>
    <xdr:sp macro="" textlink="">
      <xdr:nvSpPr>
        <xdr:cNvPr id="172" name="楕円 171"/>
        <xdr:cNvSpPr/>
      </xdr:nvSpPr>
      <xdr:spPr>
        <a:xfrm>
          <a:off x="45847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10903</xdr:rowOff>
    </xdr:from>
    <xdr:ext cx="405111" cy="259045"/>
    <xdr:sp macro="" textlink="">
      <xdr:nvSpPr>
        <xdr:cNvPr id="173" name="【体育館・プール】&#10;有形固定資産減価償却率該当値テキスト"/>
        <xdr:cNvSpPr txBox="1"/>
      </xdr:nvSpPr>
      <xdr:spPr>
        <a:xfrm>
          <a:off x="4673600" y="1012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70031</xdr:rowOff>
    </xdr:from>
    <xdr:to>
      <xdr:col>20</xdr:col>
      <xdr:colOff>38100</xdr:colOff>
      <xdr:row>60</xdr:row>
      <xdr:rowOff>181</xdr:rowOff>
    </xdr:to>
    <xdr:sp macro="" textlink="">
      <xdr:nvSpPr>
        <xdr:cNvPr id="174" name="楕円 173"/>
        <xdr:cNvSpPr/>
      </xdr:nvSpPr>
      <xdr:spPr>
        <a:xfrm>
          <a:off x="37465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83276</xdr:rowOff>
    </xdr:from>
    <xdr:to>
      <xdr:col>24</xdr:col>
      <xdr:colOff>63500</xdr:colOff>
      <xdr:row>59</xdr:row>
      <xdr:rowOff>120831</xdr:rowOff>
    </xdr:to>
    <xdr:cxnSp macro="">
      <xdr:nvCxnSpPr>
        <xdr:cNvPr id="175" name="直線コネクタ 174"/>
        <xdr:cNvCxnSpPr/>
      </xdr:nvCxnSpPr>
      <xdr:spPr>
        <a:xfrm flipV="1">
          <a:off x="3797300" y="1019882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70031</xdr:rowOff>
    </xdr:from>
    <xdr:to>
      <xdr:col>15</xdr:col>
      <xdr:colOff>101600</xdr:colOff>
      <xdr:row>60</xdr:row>
      <xdr:rowOff>181</xdr:rowOff>
    </xdr:to>
    <xdr:sp macro="" textlink="">
      <xdr:nvSpPr>
        <xdr:cNvPr id="176" name="楕円 175"/>
        <xdr:cNvSpPr/>
      </xdr:nvSpPr>
      <xdr:spPr>
        <a:xfrm>
          <a:off x="28575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120831</xdr:rowOff>
    </xdr:from>
    <xdr:to>
      <xdr:col>19</xdr:col>
      <xdr:colOff>177800</xdr:colOff>
      <xdr:row>59</xdr:row>
      <xdr:rowOff>120831</xdr:rowOff>
    </xdr:to>
    <xdr:cxnSp macro="">
      <xdr:nvCxnSpPr>
        <xdr:cNvPr id="177" name="直線コネクタ 176"/>
        <xdr:cNvCxnSpPr/>
      </xdr:nvCxnSpPr>
      <xdr:spPr>
        <a:xfrm>
          <a:off x="2908300" y="102363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91820</xdr:rowOff>
    </xdr:from>
    <xdr:ext cx="405111" cy="259045"/>
    <xdr:sp macro="" textlink="">
      <xdr:nvSpPr>
        <xdr:cNvPr id="178" name="n_1aveValue【体育館・プール】&#10;有形固定資産減価償却率"/>
        <xdr:cNvSpPr txBox="1"/>
      </xdr:nvSpPr>
      <xdr:spPr>
        <a:xfrm>
          <a:off x="35820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90187</xdr:rowOff>
    </xdr:from>
    <xdr:ext cx="405111" cy="259045"/>
    <xdr:sp macro="" textlink="">
      <xdr:nvSpPr>
        <xdr:cNvPr id="179" name="n_2aveValue【体育館・プール】&#10;有形固定資産減価償却率"/>
        <xdr:cNvSpPr txBox="1"/>
      </xdr:nvSpPr>
      <xdr:spPr>
        <a:xfrm>
          <a:off x="2705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34670</xdr:rowOff>
    </xdr:from>
    <xdr:ext cx="405111" cy="259045"/>
    <xdr:sp macro="" textlink="">
      <xdr:nvSpPr>
        <xdr:cNvPr id="180" name="n_3aveValue【体育館・プール】&#10;有形固定資産減価償却率"/>
        <xdr:cNvSpPr txBox="1"/>
      </xdr:nvSpPr>
      <xdr:spPr>
        <a:xfrm>
          <a:off x="1816744" y="980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162758</xdr:rowOff>
    </xdr:from>
    <xdr:ext cx="405111" cy="259045"/>
    <xdr:sp macro="" textlink="">
      <xdr:nvSpPr>
        <xdr:cNvPr id="181" name="n_1mainValue【体育館・プール】&#10;有形固定資産減価償却率"/>
        <xdr:cNvSpPr txBox="1"/>
      </xdr:nvSpPr>
      <xdr:spPr>
        <a:xfrm>
          <a:off x="3582044" y="1027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162758</xdr:rowOff>
    </xdr:from>
    <xdr:ext cx="405111" cy="259045"/>
    <xdr:sp macro="" textlink="">
      <xdr:nvSpPr>
        <xdr:cNvPr id="182" name="n_2mainValue【体育館・プール】&#10;有形固定資産減価償却率"/>
        <xdr:cNvSpPr txBox="1"/>
      </xdr:nvSpPr>
      <xdr:spPr>
        <a:xfrm>
          <a:off x="2705744" y="1027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20955</xdr:rowOff>
    </xdr:from>
    <xdr:to>
      <xdr:col>54</xdr:col>
      <xdr:colOff>189865</xdr:colOff>
      <xdr:row>63</xdr:row>
      <xdr:rowOff>74295</xdr:rowOff>
    </xdr:to>
    <xdr:cxnSp macro="">
      <xdr:nvCxnSpPr>
        <xdr:cNvPr id="206" name="直線コネクタ 205"/>
        <xdr:cNvCxnSpPr/>
      </xdr:nvCxnSpPr>
      <xdr:spPr>
        <a:xfrm flipV="1">
          <a:off x="10476865" y="945070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78122</xdr:rowOff>
    </xdr:from>
    <xdr:ext cx="469744" cy="259045"/>
    <xdr:sp macro="" textlink="">
      <xdr:nvSpPr>
        <xdr:cNvPr id="207" name="【体育館・プール】&#10;一人当たり面積最小値テキスト"/>
        <xdr:cNvSpPr txBox="1"/>
      </xdr:nvSpPr>
      <xdr:spPr>
        <a:xfrm>
          <a:off x="10515600" y="108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74295</xdr:rowOff>
    </xdr:from>
    <xdr:to>
      <xdr:col>55</xdr:col>
      <xdr:colOff>88900</xdr:colOff>
      <xdr:row>63</xdr:row>
      <xdr:rowOff>74295</xdr:rowOff>
    </xdr:to>
    <xdr:cxnSp macro="">
      <xdr:nvCxnSpPr>
        <xdr:cNvPr id="208" name="直線コネクタ 207"/>
        <xdr:cNvCxnSpPr/>
      </xdr:nvCxnSpPr>
      <xdr:spPr>
        <a:xfrm>
          <a:off x="10388600" y="1087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139082</xdr:rowOff>
    </xdr:from>
    <xdr:ext cx="469744" cy="259045"/>
    <xdr:sp macro="" textlink="">
      <xdr:nvSpPr>
        <xdr:cNvPr id="209" name="【体育館・プール】&#10;一人当たり面積最大値テキスト"/>
        <xdr:cNvSpPr txBox="1"/>
      </xdr:nvSpPr>
      <xdr:spPr>
        <a:xfrm>
          <a:off x="105156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20955</xdr:rowOff>
    </xdr:from>
    <xdr:to>
      <xdr:col>55</xdr:col>
      <xdr:colOff>88900</xdr:colOff>
      <xdr:row>55</xdr:row>
      <xdr:rowOff>20955</xdr:rowOff>
    </xdr:to>
    <xdr:cxnSp macro="">
      <xdr:nvCxnSpPr>
        <xdr:cNvPr id="210" name="直線コネクタ 209"/>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20972</xdr:rowOff>
    </xdr:from>
    <xdr:ext cx="469744" cy="259045"/>
    <xdr:sp macro="" textlink="">
      <xdr:nvSpPr>
        <xdr:cNvPr id="211" name="【体育館・プール】&#10;一人当たり面積平均値テキスト"/>
        <xdr:cNvSpPr txBox="1"/>
      </xdr:nvSpPr>
      <xdr:spPr>
        <a:xfrm>
          <a:off x="10515600" y="10307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42545</xdr:rowOff>
    </xdr:from>
    <xdr:to>
      <xdr:col>55</xdr:col>
      <xdr:colOff>50800</xdr:colOff>
      <xdr:row>60</xdr:row>
      <xdr:rowOff>144145</xdr:rowOff>
    </xdr:to>
    <xdr:sp macro="" textlink="">
      <xdr:nvSpPr>
        <xdr:cNvPr id="212" name="フローチャート: 判断 211"/>
        <xdr:cNvSpPr/>
      </xdr:nvSpPr>
      <xdr:spPr>
        <a:xfrm>
          <a:off x="10426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46355</xdr:rowOff>
    </xdr:from>
    <xdr:to>
      <xdr:col>50</xdr:col>
      <xdr:colOff>165100</xdr:colOff>
      <xdr:row>60</xdr:row>
      <xdr:rowOff>147955</xdr:rowOff>
    </xdr:to>
    <xdr:sp macro="" textlink="">
      <xdr:nvSpPr>
        <xdr:cNvPr id="213" name="フローチャート: 判断 212"/>
        <xdr:cNvSpPr/>
      </xdr:nvSpPr>
      <xdr:spPr>
        <a:xfrm>
          <a:off x="9588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53975</xdr:rowOff>
    </xdr:from>
    <xdr:to>
      <xdr:col>46</xdr:col>
      <xdr:colOff>38100</xdr:colOff>
      <xdr:row>60</xdr:row>
      <xdr:rowOff>155575</xdr:rowOff>
    </xdr:to>
    <xdr:sp macro="" textlink="">
      <xdr:nvSpPr>
        <xdr:cNvPr id="214" name="フローチャート: 判断 213"/>
        <xdr:cNvSpPr/>
      </xdr:nvSpPr>
      <xdr:spPr>
        <a:xfrm>
          <a:off x="8699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97790</xdr:rowOff>
    </xdr:from>
    <xdr:to>
      <xdr:col>41</xdr:col>
      <xdr:colOff>101600</xdr:colOff>
      <xdr:row>61</xdr:row>
      <xdr:rowOff>27940</xdr:rowOff>
    </xdr:to>
    <xdr:sp macro="" textlink="">
      <xdr:nvSpPr>
        <xdr:cNvPr id="215" name="フローチャート: 判断 214"/>
        <xdr:cNvSpPr/>
      </xdr:nvSpPr>
      <xdr:spPr>
        <a:xfrm>
          <a:off x="7810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158750</xdr:rowOff>
    </xdr:from>
    <xdr:to>
      <xdr:col>55</xdr:col>
      <xdr:colOff>50800</xdr:colOff>
      <xdr:row>57</xdr:row>
      <xdr:rowOff>88900</xdr:rowOff>
    </xdr:to>
    <xdr:sp macro="" textlink="">
      <xdr:nvSpPr>
        <xdr:cNvPr id="221" name="楕円 220"/>
        <xdr:cNvSpPr/>
      </xdr:nvSpPr>
      <xdr:spPr>
        <a:xfrm>
          <a:off x="104267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10177</xdr:rowOff>
    </xdr:from>
    <xdr:ext cx="469744" cy="259045"/>
    <xdr:sp macro="" textlink="">
      <xdr:nvSpPr>
        <xdr:cNvPr id="222" name="【体育館・プール】&#10;一人当たり面積該当値テキスト"/>
        <xdr:cNvSpPr txBox="1"/>
      </xdr:nvSpPr>
      <xdr:spPr>
        <a:xfrm>
          <a:off x="10515600" y="961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8255</xdr:rowOff>
    </xdr:from>
    <xdr:to>
      <xdr:col>50</xdr:col>
      <xdr:colOff>165100</xdr:colOff>
      <xdr:row>57</xdr:row>
      <xdr:rowOff>109855</xdr:rowOff>
    </xdr:to>
    <xdr:sp macro="" textlink="">
      <xdr:nvSpPr>
        <xdr:cNvPr id="223" name="楕円 222"/>
        <xdr:cNvSpPr/>
      </xdr:nvSpPr>
      <xdr:spPr>
        <a:xfrm>
          <a:off x="95885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38100</xdr:rowOff>
    </xdr:from>
    <xdr:to>
      <xdr:col>55</xdr:col>
      <xdr:colOff>0</xdr:colOff>
      <xdr:row>57</xdr:row>
      <xdr:rowOff>59055</xdr:rowOff>
    </xdr:to>
    <xdr:cxnSp macro="">
      <xdr:nvCxnSpPr>
        <xdr:cNvPr id="224" name="直線コネクタ 223"/>
        <xdr:cNvCxnSpPr/>
      </xdr:nvCxnSpPr>
      <xdr:spPr>
        <a:xfrm flipV="1">
          <a:off x="9639300" y="98107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31115</xdr:rowOff>
    </xdr:from>
    <xdr:to>
      <xdr:col>46</xdr:col>
      <xdr:colOff>38100</xdr:colOff>
      <xdr:row>57</xdr:row>
      <xdr:rowOff>132715</xdr:rowOff>
    </xdr:to>
    <xdr:sp macro="" textlink="">
      <xdr:nvSpPr>
        <xdr:cNvPr id="225" name="楕円 224"/>
        <xdr:cNvSpPr/>
      </xdr:nvSpPr>
      <xdr:spPr>
        <a:xfrm>
          <a:off x="86995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59055</xdr:rowOff>
    </xdr:from>
    <xdr:to>
      <xdr:col>50</xdr:col>
      <xdr:colOff>114300</xdr:colOff>
      <xdr:row>57</xdr:row>
      <xdr:rowOff>81915</xdr:rowOff>
    </xdr:to>
    <xdr:cxnSp macro="">
      <xdr:nvCxnSpPr>
        <xdr:cNvPr id="226" name="直線コネクタ 225"/>
        <xdr:cNvCxnSpPr/>
      </xdr:nvCxnSpPr>
      <xdr:spPr>
        <a:xfrm flipV="1">
          <a:off x="8750300" y="98317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139082</xdr:rowOff>
    </xdr:from>
    <xdr:ext cx="469744" cy="259045"/>
    <xdr:sp macro="" textlink="">
      <xdr:nvSpPr>
        <xdr:cNvPr id="227" name="n_1aveValue【体育館・プール】&#10;一人当たり面積"/>
        <xdr:cNvSpPr txBox="1"/>
      </xdr:nvSpPr>
      <xdr:spPr>
        <a:xfrm>
          <a:off x="9391727" y="1042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146702</xdr:rowOff>
    </xdr:from>
    <xdr:ext cx="469744" cy="259045"/>
    <xdr:sp macro="" textlink="">
      <xdr:nvSpPr>
        <xdr:cNvPr id="228" name="n_2aveValue【体育館・プール】&#10;一人当たり面積"/>
        <xdr:cNvSpPr txBox="1"/>
      </xdr:nvSpPr>
      <xdr:spPr>
        <a:xfrm>
          <a:off x="8515427" y="1043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44467</xdr:rowOff>
    </xdr:from>
    <xdr:ext cx="469744" cy="259045"/>
    <xdr:sp macro="" textlink="">
      <xdr:nvSpPr>
        <xdr:cNvPr id="229" name="n_3aveValue【体育館・プール】&#10;一人当たり面積"/>
        <xdr:cNvSpPr txBox="1"/>
      </xdr:nvSpPr>
      <xdr:spPr>
        <a:xfrm>
          <a:off x="7626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126382</xdr:rowOff>
    </xdr:from>
    <xdr:ext cx="469744" cy="259045"/>
    <xdr:sp macro="" textlink="">
      <xdr:nvSpPr>
        <xdr:cNvPr id="230" name="n_1mainValue【体育館・プール】&#10;一人当たり面積"/>
        <xdr:cNvSpPr txBox="1"/>
      </xdr:nvSpPr>
      <xdr:spPr>
        <a:xfrm>
          <a:off x="9391727" y="955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149242</xdr:rowOff>
    </xdr:from>
    <xdr:ext cx="469744" cy="259045"/>
    <xdr:sp macro="" textlink="">
      <xdr:nvSpPr>
        <xdr:cNvPr id="231" name="n_2mainValue【体育館・プール】&#10;一人当たり面積"/>
        <xdr:cNvSpPr txBox="1"/>
      </xdr:nvSpPr>
      <xdr:spPr>
        <a:xfrm>
          <a:off x="8515427" y="957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86</xdr:row>
      <xdr:rowOff>118111</xdr:rowOff>
    </xdr:to>
    <xdr:cxnSp macro="">
      <xdr:nvCxnSpPr>
        <xdr:cNvPr id="256" name="直線コネクタ 255"/>
        <xdr:cNvCxnSpPr/>
      </xdr:nvCxnSpPr>
      <xdr:spPr>
        <a:xfrm flipV="1">
          <a:off x="4634865" y="13336905"/>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121938</xdr:rowOff>
    </xdr:from>
    <xdr:ext cx="405111" cy="259045"/>
    <xdr:sp macro="" textlink="">
      <xdr:nvSpPr>
        <xdr:cNvPr id="257" name="【福祉施設】&#10;有形固定資産減価償却率最小値テキスト"/>
        <xdr:cNvSpPr txBox="1"/>
      </xdr:nvSpPr>
      <xdr:spPr>
        <a:xfrm>
          <a:off x="4673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118111</xdr:rowOff>
    </xdr:from>
    <xdr:to>
      <xdr:col>24</xdr:col>
      <xdr:colOff>152400</xdr:colOff>
      <xdr:row>86</xdr:row>
      <xdr:rowOff>118111</xdr:rowOff>
    </xdr:to>
    <xdr:cxnSp macro="">
      <xdr:nvCxnSpPr>
        <xdr:cNvPr id="258" name="直線コネクタ 257"/>
        <xdr:cNvCxnSpPr/>
      </xdr:nvCxnSpPr>
      <xdr:spPr>
        <a:xfrm>
          <a:off x="4546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59" name="【福祉施設】&#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60" name="直線コネクタ 259"/>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149241</xdr:rowOff>
    </xdr:from>
    <xdr:ext cx="405111" cy="259045"/>
    <xdr:sp macro="" textlink="">
      <xdr:nvSpPr>
        <xdr:cNvPr id="261" name="【福祉施設】&#10;有形固定資産減価償却率平均値テキスト"/>
        <xdr:cNvSpPr txBox="1"/>
      </xdr:nvSpPr>
      <xdr:spPr>
        <a:xfrm>
          <a:off x="4673600" y="13865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126364</xdr:rowOff>
    </xdr:from>
    <xdr:to>
      <xdr:col>24</xdr:col>
      <xdr:colOff>114300</xdr:colOff>
      <xdr:row>82</xdr:row>
      <xdr:rowOff>56514</xdr:rowOff>
    </xdr:to>
    <xdr:sp macro="" textlink="">
      <xdr:nvSpPr>
        <xdr:cNvPr id="262" name="フローチャート: 判断 261"/>
        <xdr:cNvSpPr/>
      </xdr:nvSpPr>
      <xdr:spPr>
        <a:xfrm>
          <a:off x="4584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162561</xdr:rowOff>
    </xdr:from>
    <xdr:to>
      <xdr:col>20</xdr:col>
      <xdr:colOff>38100</xdr:colOff>
      <xdr:row>82</xdr:row>
      <xdr:rowOff>92711</xdr:rowOff>
    </xdr:to>
    <xdr:sp macro="" textlink="">
      <xdr:nvSpPr>
        <xdr:cNvPr id="263" name="フローチャート: 判断 262"/>
        <xdr:cNvSpPr/>
      </xdr:nvSpPr>
      <xdr:spPr>
        <a:xfrm>
          <a:off x="3746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19686</xdr:rowOff>
    </xdr:from>
    <xdr:to>
      <xdr:col>15</xdr:col>
      <xdr:colOff>101600</xdr:colOff>
      <xdr:row>82</xdr:row>
      <xdr:rowOff>121286</xdr:rowOff>
    </xdr:to>
    <xdr:sp macro="" textlink="">
      <xdr:nvSpPr>
        <xdr:cNvPr id="264" name="フローチャート: 判断 263"/>
        <xdr:cNvSpPr/>
      </xdr:nvSpPr>
      <xdr:spPr>
        <a:xfrm>
          <a:off x="2857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151130</xdr:rowOff>
    </xdr:from>
    <xdr:to>
      <xdr:col>10</xdr:col>
      <xdr:colOff>165100</xdr:colOff>
      <xdr:row>83</xdr:row>
      <xdr:rowOff>81280</xdr:rowOff>
    </xdr:to>
    <xdr:sp macro="" textlink="">
      <xdr:nvSpPr>
        <xdr:cNvPr id="265" name="フローチャート: 判断 264"/>
        <xdr:cNvSpPr/>
      </xdr:nvSpPr>
      <xdr:spPr>
        <a:xfrm>
          <a:off x="1968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4445</xdr:rowOff>
    </xdr:from>
    <xdr:to>
      <xdr:col>24</xdr:col>
      <xdr:colOff>114300</xdr:colOff>
      <xdr:row>82</xdr:row>
      <xdr:rowOff>106045</xdr:rowOff>
    </xdr:to>
    <xdr:sp macro="" textlink="">
      <xdr:nvSpPr>
        <xdr:cNvPr id="271" name="楕円 270"/>
        <xdr:cNvSpPr/>
      </xdr:nvSpPr>
      <xdr:spPr>
        <a:xfrm>
          <a:off x="45847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154322</xdr:rowOff>
    </xdr:from>
    <xdr:ext cx="405111" cy="259045"/>
    <xdr:sp macro="" textlink="">
      <xdr:nvSpPr>
        <xdr:cNvPr id="272" name="【福祉施設】&#10;有形固定資産減価償却率該当値テキスト"/>
        <xdr:cNvSpPr txBox="1"/>
      </xdr:nvSpPr>
      <xdr:spPr>
        <a:xfrm>
          <a:off x="4673600"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44450</xdr:rowOff>
    </xdr:from>
    <xdr:to>
      <xdr:col>20</xdr:col>
      <xdr:colOff>38100</xdr:colOff>
      <xdr:row>82</xdr:row>
      <xdr:rowOff>146050</xdr:rowOff>
    </xdr:to>
    <xdr:sp macro="" textlink="">
      <xdr:nvSpPr>
        <xdr:cNvPr id="273" name="楕円 272"/>
        <xdr:cNvSpPr/>
      </xdr:nvSpPr>
      <xdr:spPr>
        <a:xfrm>
          <a:off x="3746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55245</xdr:rowOff>
    </xdr:from>
    <xdr:to>
      <xdr:col>24</xdr:col>
      <xdr:colOff>63500</xdr:colOff>
      <xdr:row>82</xdr:row>
      <xdr:rowOff>95250</xdr:rowOff>
    </xdr:to>
    <xdr:cxnSp macro="">
      <xdr:nvCxnSpPr>
        <xdr:cNvPr id="274" name="直線コネクタ 273"/>
        <xdr:cNvCxnSpPr/>
      </xdr:nvCxnSpPr>
      <xdr:spPr>
        <a:xfrm flipV="1">
          <a:off x="3797300" y="141141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97789</xdr:rowOff>
    </xdr:from>
    <xdr:to>
      <xdr:col>15</xdr:col>
      <xdr:colOff>101600</xdr:colOff>
      <xdr:row>83</xdr:row>
      <xdr:rowOff>27939</xdr:rowOff>
    </xdr:to>
    <xdr:sp macro="" textlink="">
      <xdr:nvSpPr>
        <xdr:cNvPr id="275" name="楕円 274"/>
        <xdr:cNvSpPr/>
      </xdr:nvSpPr>
      <xdr:spPr>
        <a:xfrm>
          <a:off x="2857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95250</xdr:rowOff>
    </xdr:from>
    <xdr:to>
      <xdr:col>19</xdr:col>
      <xdr:colOff>177800</xdr:colOff>
      <xdr:row>82</xdr:row>
      <xdr:rowOff>148589</xdr:rowOff>
    </xdr:to>
    <xdr:cxnSp macro="">
      <xdr:nvCxnSpPr>
        <xdr:cNvPr id="276" name="直線コネクタ 275"/>
        <xdr:cNvCxnSpPr/>
      </xdr:nvCxnSpPr>
      <xdr:spPr>
        <a:xfrm flipV="1">
          <a:off x="2908300" y="141541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109238</xdr:rowOff>
    </xdr:from>
    <xdr:ext cx="405111" cy="259045"/>
    <xdr:sp macro="" textlink="">
      <xdr:nvSpPr>
        <xdr:cNvPr id="277" name="n_1aveValue【福祉施設】&#10;有形固定資産減価償却率"/>
        <xdr:cNvSpPr txBox="1"/>
      </xdr:nvSpPr>
      <xdr:spPr>
        <a:xfrm>
          <a:off x="3582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137813</xdr:rowOff>
    </xdr:from>
    <xdr:ext cx="405111" cy="259045"/>
    <xdr:sp macro="" textlink="">
      <xdr:nvSpPr>
        <xdr:cNvPr id="278" name="n_2aveValue【福祉施設】&#10;有形固定資産減価償却率"/>
        <xdr:cNvSpPr txBox="1"/>
      </xdr:nvSpPr>
      <xdr:spPr>
        <a:xfrm>
          <a:off x="2705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97807</xdr:rowOff>
    </xdr:from>
    <xdr:ext cx="405111" cy="259045"/>
    <xdr:sp macro="" textlink="">
      <xdr:nvSpPr>
        <xdr:cNvPr id="279" name="n_3aveValue【福祉施設】&#10;有形固定資産減価償却率"/>
        <xdr:cNvSpPr txBox="1"/>
      </xdr:nvSpPr>
      <xdr:spPr>
        <a:xfrm>
          <a:off x="1816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137177</xdr:rowOff>
    </xdr:from>
    <xdr:ext cx="405111" cy="259045"/>
    <xdr:sp macro="" textlink="">
      <xdr:nvSpPr>
        <xdr:cNvPr id="280" name="n_1mainValue【福祉施設】&#10;有形固定資産減価償却率"/>
        <xdr:cNvSpPr txBox="1"/>
      </xdr:nvSpPr>
      <xdr:spPr>
        <a:xfrm>
          <a:off x="35820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19066</xdr:rowOff>
    </xdr:from>
    <xdr:ext cx="405111" cy="259045"/>
    <xdr:sp macro="" textlink="">
      <xdr:nvSpPr>
        <xdr:cNvPr id="281" name="n_2mainValue【福祉施設】&#10;有形固定資産減価償却率"/>
        <xdr:cNvSpPr txBox="1"/>
      </xdr:nvSpPr>
      <xdr:spPr>
        <a:xfrm>
          <a:off x="27057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102870</xdr:rowOff>
    </xdr:to>
    <xdr:cxnSp macro="">
      <xdr:nvCxnSpPr>
        <xdr:cNvPr id="305" name="直線コネクタ 304"/>
        <xdr:cNvCxnSpPr/>
      </xdr:nvCxnSpPr>
      <xdr:spPr>
        <a:xfrm flipV="1">
          <a:off x="10476865" y="1334262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106697</xdr:rowOff>
    </xdr:from>
    <xdr:ext cx="469744" cy="259045"/>
    <xdr:sp macro="" textlink="">
      <xdr:nvSpPr>
        <xdr:cNvPr id="306" name="【福祉施設】&#10;一人当たり面積最小値テキスト"/>
        <xdr:cNvSpPr txBox="1"/>
      </xdr:nvSpPr>
      <xdr:spPr>
        <a:xfrm>
          <a:off x="10515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102870</xdr:rowOff>
    </xdr:from>
    <xdr:to>
      <xdr:col>55</xdr:col>
      <xdr:colOff>88900</xdr:colOff>
      <xdr:row>86</xdr:row>
      <xdr:rowOff>102870</xdr:rowOff>
    </xdr:to>
    <xdr:cxnSp macro="">
      <xdr:nvCxnSpPr>
        <xdr:cNvPr id="307" name="直線コネクタ 306"/>
        <xdr:cNvCxnSpPr/>
      </xdr:nvCxnSpPr>
      <xdr:spPr>
        <a:xfrm>
          <a:off x="10388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308"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309" name="直線コネクタ 308"/>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114316</xdr:rowOff>
    </xdr:from>
    <xdr:ext cx="469744" cy="259045"/>
    <xdr:sp macro="" textlink="">
      <xdr:nvSpPr>
        <xdr:cNvPr id="310" name="【福祉施設】&#10;一人当たり面積平均値テキスト"/>
        <xdr:cNvSpPr txBox="1"/>
      </xdr:nvSpPr>
      <xdr:spPr>
        <a:xfrm>
          <a:off x="10515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11" name="フローチャート: 判断 310"/>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124461</xdr:rowOff>
    </xdr:from>
    <xdr:to>
      <xdr:col>50</xdr:col>
      <xdr:colOff>165100</xdr:colOff>
      <xdr:row>84</xdr:row>
      <xdr:rowOff>54611</xdr:rowOff>
    </xdr:to>
    <xdr:sp macro="" textlink="">
      <xdr:nvSpPr>
        <xdr:cNvPr id="312" name="フローチャート: 判断 311"/>
        <xdr:cNvSpPr/>
      </xdr:nvSpPr>
      <xdr:spPr>
        <a:xfrm>
          <a:off x="9588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86361</xdr:rowOff>
    </xdr:from>
    <xdr:to>
      <xdr:col>46</xdr:col>
      <xdr:colOff>38100</xdr:colOff>
      <xdr:row>84</xdr:row>
      <xdr:rowOff>16511</xdr:rowOff>
    </xdr:to>
    <xdr:sp macro="" textlink="">
      <xdr:nvSpPr>
        <xdr:cNvPr id="313" name="フローチャート: 判断 312"/>
        <xdr:cNvSpPr/>
      </xdr:nvSpPr>
      <xdr:spPr>
        <a:xfrm>
          <a:off x="8699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13970</xdr:rowOff>
    </xdr:from>
    <xdr:to>
      <xdr:col>41</xdr:col>
      <xdr:colOff>101600</xdr:colOff>
      <xdr:row>83</xdr:row>
      <xdr:rowOff>115570</xdr:rowOff>
    </xdr:to>
    <xdr:sp macro="" textlink="">
      <xdr:nvSpPr>
        <xdr:cNvPr id="314" name="フローチャート: 判断 313"/>
        <xdr:cNvSpPr/>
      </xdr:nvSpPr>
      <xdr:spPr>
        <a:xfrm>
          <a:off x="7810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97789</xdr:rowOff>
    </xdr:from>
    <xdr:to>
      <xdr:col>55</xdr:col>
      <xdr:colOff>50800</xdr:colOff>
      <xdr:row>82</xdr:row>
      <xdr:rowOff>27939</xdr:rowOff>
    </xdr:to>
    <xdr:sp macro="" textlink="">
      <xdr:nvSpPr>
        <xdr:cNvPr id="320" name="楕円 319"/>
        <xdr:cNvSpPr/>
      </xdr:nvSpPr>
      <xdr:spPr>
        <a:xfrm>
          <a:off x="104267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120666</xdr:rowOff>
    </xdr:from>
    <xdr:ext cx="469744" cy="259045"/>
    <xdr:sp macro="" textlink="">
      <xdr:nvSpPr>
        <xdr:cNvPr id="321" name="【福祉施設】&#10;一人当たり面積該当値テキスト"/>
        <xdr:cNvSpPr txBox="1"/>
      </xdr:nvSpPr>
      <xdr:spPr>
        <a:xfrm>
          <a:off x="10515600" y="1383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113030</xdr:rowOff>
    </xdr:from>
    <xdr:to>
      <xdr:col>50</xdr:col>
      <xdr:colOff>165100</xdr:colOff>
      <xdr:row>82</xdr:row>
      <xdr:rowOff>43180</xdr:rowOff>
    </xdr:to>
    <xdr:sp macro="" textlink="">
      <xdr:nvSpPr>
        <xdr:cNvPr id="322" name="楕円 321"/>
        <xdr:cNvSpPr/>
      </xdr:nvSpPr>
      <xdr:spPr>
        <a:xfrm>
          <a:off x="9588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148589</xdr:rowOff>
    </xdr:from>
    <xdr:to>
      <xdr:col>55</xdr:col>
      <xdr:colOff>0</xdr:colOff>
      <xdr:row>81</xdr:row>
      <xdr:rowOff>163830</xdr:rowOff>
    </xdr:to>
    <xdr:cxnSp macro="">
      <xdr:nvCxnSpPr>
        <xdr:cNvPr id="323" name="直線コネクタ 322"/>
        <xdr:cNvCxnSpPr/>
      </xdr:nvCxnSpPr>
      <xdr:spPr>
        <a:xfrm flipV="1">
          <a:off x="9639300" y="140360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128270</xdr:rowOff>
    </xdr:from>
    <xdr:to>
      <xdr:col>46</xdr:col>
      <xdr:colOff>38100</xdr:colOff>
      <xdr:row>82</xdr:row>
      <xdr:rowOff>58420</xdr:rowOff>
    </xdr:to>
    <xdr:sp macro="" textlink="">
      <xdr:nvSpPr>
        <xdr:cNvPr id="324" name="楕円 323"/>
        <xdr:cNvSpPr/>
      </xdr:nvSpPr>
      <xdr:spPr>
        <a:xfrm>
          <a:off x="8699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163830</xdr:rowOff>
    </xdr:from>
    <xdr:to>
      <xdr:col>50</xdr:col>
      <xdr:colOff>114300</xdr:colOff>
      <xdr:row>82</xdr:row>
      <xdr:rowOff>7620</xdr:rowOff>
    </xdr:to>
    <xdr:cxnSp macro="">
      <xdr:nvCxnSpPr>
        <xdr:cNvPr id="325" name="直線コネクタ 324"/>
        <xdr:cNvCxnSpPr/>
      </xdr:nvCxnSpPr>
      <xdr:spPr>
        <a:xfrm flipV="1">
          <a:off x="8750300" y="14051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45738</xdr:rowOff>
    </xdr:from>
    <xdr:ext cx="469744" cy="259045"/>
    <xdr:sp macro="" textlink="">
      <xdr:nvSpPr>
        <xdr:cNvPr id="326" name="n_1aveValue【福祉施設】&#10;一人当たり面積"/>
        <xdr:cNvSpPr txBox="1"/>
      </xdr:nvSpPr>
      <xdr:spPr>
        <a:xfrm>
          <a:off x="93917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7638</xdr:rowOff>
    </xdr:from>
    <xdr:ext cx="469744" cy="259045"/>
    <xdr:sp macro="" textlink="">
      <xdr:nvSpPr>
        <xdr:cNvPr id="327" name="n_2aveValue【福祉施設】&#10;一人当たり面積"/>
        <xdr:cNvSpPr txBox="1"/>
      </xdr:nvSpPr>
      <xdr:spPr>
        <a:xfrm>
          <a:off x="8515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132097</xdr:rowOff>
    </xdr:from>
    <xdr:ext cx="469744" cy="259045"/>
    <xdr:sp macro="" textlink="">
      <xdr:nvSpPr>
        <xdr:cNvPr id="328" name="n_3aveValue【福祉施設】&#10;一人当たり面積"/>
        <xdr:cNvSpPr txBox="1"/>
      </xdr:nvSpPr>
      <xdr:spPr>
        <a:xfrm>
          <a:off x="7626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59707</xdr:rowOff>
    </xdr:from>
    <xdr:ext cx="469744" cy="259045"/>
    <xdr:sp macro="" textlink="">
      <xdr:nvSpPr>
        <xdr:cNvPr id="329" name="n_1mainValue【福祉施設】&#10;一人当たり面積"/>
        <xdr:cNvSpPr txBox="1"/>
      </xdr:nvSpPr>
      <xdr:spPr>
        <a:xfrm>
          <a:off x="939172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74947</xdr:rowOff>
    </xdr:from>
    <xdr:ext cx="469744" cy="259045"/>
    <xdr:sp macro="" textlink="">
      <xdr:nvSpPr>
        <xdr:cNvPr id="330" name="n_2mainValue【福祉施設】&#10;一人当たり面積"/>
        <xdr:cNvSpPr txBox="1"/>
      </xdr:nvSpPr>
      <xdr:spPr>
        <a:xfrm>
          <a:off x="85154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9" name="テキスト ボックス 33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0" name="直線コネクタ 33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1" name="直線コネクタ 34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2" name="テキスト ボックス 34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3" name="直線コネクタ 34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4" name="テキスト ボックス 34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5" name="直線コネクタ 34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6" name="テキスト ボックス 34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7" name="直線コネクタ 34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8" name="テキスト ボックス 34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9" name="直線コネクタ 34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0" name="テキスト ボックス 34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1" name="直線コネクタ 35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2" name="テキスト ボックス 35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3" name="直線コネクタ 35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4" name="テキスト ボックス 35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108857</xdr:rowOff>
    </xdr:to>
    <xdr:cxnSp macro="">
      <xdr:nvCxnSpPr>
        <xdr:cNvPr id="356" name="直線コネクタ 355"/>
        <xdr:cNvCxnSpPr/>
      </xdr:nvCxnSpPr>
      <xdr:spPr>
        <a:xfrm flipV="1">
          <a:off x="4634865"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357" name="【市民会館】&#10;有形固定資産減価償却率最小値テキスト"/>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358" name="直線コネクタ 357"/>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9"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60" name="直線コネクタ 359"/>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123026</xdr:rowOff>
    </xdr:from>
    <xdr:ext cx="405111" cy="259045"/>
    <xdr:sp macro="" textlink="">
      <xdr:nvSpPr>
        <xdr:cNvPr id="361" name="【市民会館】&#10;有形固定資産減価償却率平均値テキスト"/>
        <xdr:cNvSpPr txBox="1"/>
      </xdr:nvSpPr>
      <xdr:spPr>
        <a:xfrm>
          <a:off x="4673600" y="1778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144599</xdr:rowOff>
    </xdr:from>
    <xdr:to>
      <xdr:col>24</xdr:col>
      <xdr:colOff>114300</xdr:colOff>
      <xdr:row>104</xdr:row>
      <xdr:rowOff>74749</xdr:rowOff>
    </xdr:to>
    <xdr:sp macro="" textlink="">
      <xdr:nvSpPr>
        <xdr:cNvPr id="362" name="フローチャート: 判断 361"/>
        <xdr:cNvSpPr/>
      </xdr:nvSpPr>
      <xdr:spPr>
        <a:xfrm>
          <a:off x="4584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41729</xdr:rowOff>
    </xdr:from>
    <xdr:to>
      <xdr:col>20</xdr:col>
      <xdr:colOff>38100</xdr:colOff>
      <xdr:row>104</xdr:row>
      <xdr:rowOff>143329</xdr:rowOff>
    </xdr:to>
    <xdr:sp macro="" textlink="">
      <xdr:nvSpPr>
        <xdr:cNvPr id="363" name="フローチャート: 判断 362"/>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134801</xdr:rowOff>
    </xdr:from>
    <xdr:to>
      <xdr:col>15</xdr:col>
      <xdr:colOff>101600</xdr:colOff>
      <xdr:row>104</xdr:row>
      <xdr:rowOff>64951</xdr:rowOff>
    </xdr:to>
    <xdr:sp macro="" textlink="">
      <xdr:nvSpPr>
        <xdr:cNvPr id="364" name="フローチャート: 判断 363"/>
        <xdr:cNvSpPr/>
      </xdr:nvSpPr>
      <xdr:spPr>
        <a:xfrm>
          <a:off x="2857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65" name="フローチャート: 判断 364"/>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6" name="テキスト ボックス 36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7" name="テキスト ボックス 36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8" name="テキスト ボックス 36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9" name="テキスト ボックス 36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0" name="テキスト ボックス 36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48261</xdr:rowOff>
    </xdr:from>
    <xdr:to>
      <xdr:col>24</xdr:col>
      <xdr:colOff>114300</xdr:colOff>
      <xdr:row>103</xdr:row>
      <xdr:rowOff>149861</xdr:rowOff>
    </xdr:to>
    <xdr:sp macro="" textlink="">
      <xdr:nvSpPr>
        <xdr:cNvPr id="371" name="楕円 370"/>
        <xdr:cNvSpPr/>
      </xdr:nvSpPr>
      <xdr:spPr>
        <a:xfrm>
          <a:off x="45847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71138</xdr:rowOff>
    </xdr:from>
    <xdr:ext cx="405111" cy="259045"/>
    <xdr:sp macro="" textlink="">
      <xdr:nvSpPr>
        <xdr:cNvPr id="372" name="【市民会館】&#10;有形固定資産減価償却率該当値テキスト"/>
        <xdr:cNvSpPr txBox="1"/>
      </xdr:nvSpPr>
      <xdr:spPr>
        <a:xfrm>
          <a:off x="4673600"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84182</xdr:rowOff>
    </xdr:from>
    <xdr:to>
      <xdr:col>20</xdr:col>
      <xdr:colOff>38100</xdr:colOff>
      <xdr:row>104</xdr:row>
      <xdr:rowOff>14332</xdr:rowOff>
    </xdr:to>
    <xdr:sp macro="" textlink="">
      <xdr:nvSpPr>
        <xdr:cNvPr id="373" name="楕円 372"/>
        <xdr:cNvSpPr/>
      </xdr:nvSpPr>
      <xdr:spPr>
        <a:xfrm>
          <a:off x="37465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99061</xdr:rowOff>
    </xdr:from>
    <xdr:to>
      <xdr:col>24</xdr:col>
      <xdr:colOff>63500</xdr:colOff>
      <xdr:row>103</xdr:row>
      <xdr:rowOff>134982</xdr:rowOff>
    </xdr:to>
    <xdr:cxnSp macro="">
      <xdr:nvCxnSpPr>
        <xdr:cNvPr id="374" name="直線コネクタ 373"/>
        <xdr:cNvCxnSpPr/>
      </xdr:nvCxnSpPr>
      <xdr:spPr>
        <a:xfrm flipV="1">
          <a:off x="3797300" y="17758411"/>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35198</xdr:rowOff>
    </xdr:from>
    <xdr:to>
      <xdr:col>15</xdr:col>
      <xdr:colOff>101600</xdr:colOff>
      <xdr:row>103</xdr:row>
      <xdr:rowOff>136798</xdr:rowOff>
    </xdr:to>
    <xdr:sp macro="" textlink="">
      <xdr:nvSpPr>
        <xdr:cNvPr id="375" name="楕円 374"/>
        <xdr:cNvSpPr/>
      </xdr:nvSpPr>
      <xdr:spPr>
        <a:xfrm>
          <a:off x="28575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85998</xdr:rowOff>
    </xdr:from>
    <xdr:to>
      <xdr:col>19</xdr:col>
      <xdr:colOff>177800</xdr:colOff>
      <xdr:row>103</xdr:row>
      <xdr:rowOff>134982</xdr:rowOff>
    </xdr:to>
    <xdr:cxnSp macro="">
      <xdr:nvCxnSpPr>
        <xdr:cNvPr id="376" name="直線コネクタ 375"/>
        <xdr:cNvCxnSpPr/>
      </xdr:nvCxnSpPr>
      <xdr:spPr>
        <a:xfrm>
          <a:off x="2908300" y="17745348"/>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134456</xdr:rowOff>
    </xdr:from>
    <xdr:ext cx="405111" cy="259045"/>
    <xdr:sp macro="" textlink="">
      <xdr:nvSpPr>
        <xdr:cNvPr id="377" name="n_1aveValue【市民会館】&#10;有形固定資産減価償却率"/>
        <xdr:cNvSpPr txBox="1"/>
      </xdr:nvSpPr>
      <xdr:spPr>
        <a:xfrm>
          <a:off x="35820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56078</xdr:rowOff>
    </xdr:from>
    <xdr:ext cx="405111" cy="259045"/>
    <xdr:sp macro="" textlink="">
      <xdr:nvSpPr>
        <xdr:cNvPr id="378" name="n_2aveValue【市民会館】&#10;有形固定資産減価償却率"/>
        <xdr:cNvSpPr txBox="1"/>
      </xdr:nvSpPr>
      <xdr:spPr>
        <a:xfrm>
          <a:off x="2705744" y="1788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379" name="n_3aveValue【市民会館】&#10;有形固定資産減価償却率"/>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30859</xdr:rowOff>
    </xdr:from>
    <xdr:ext cx="405111" cy="259045"/>
    <xdr:sp macro="" textlink="">
      <xdr:nvSpPr>
        <xdr:cNvPr id="380" name="n_1mainValue【市民会館】&#10;有形固定資産減価償却率"/>
        <xdr:cNvSpPr txBox="1"/>
      </xdr:nvSpPr>
      <xdr:spPr>
        <a:xfrm>
          <a:off x="3582044" y="175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153325</xdr:rowOff>
    </xdr:from>
    <xdr:ext cx="405111" cy="259045"/>
    <xdr:sp macro="" textlink="">
      <xdr:nvSpPr>
        <xdr:cNvPr id="381" name="n_2mainValue【市民会館】&#10;有形固定資産減価償却率"/>
        <xdr:cNvSpPr txBox="1"/>
      </xdr:nvSpPr>
      <xdr:spPr>
        <a:xfrm>
          <a:off x="27057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0" name="テキスト ボックス 38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1" name="直線コネクタ 39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2" name="直線コネクタ 39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3" name="テキスト ボックス 39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4" name="直線コネクタ 39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5" name="テキスト ボックス 39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6" name="直線コネクタ 39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7" name="テキスト ボックス 39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8" name="直線コネクタ 39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9" name="テキスト ボックス 39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0" name="直線コネクタ 39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1" name="テキスト ボックス 40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2" name="直線コネクタ 40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3" name="テキスト ボックス 40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68580</xdr:rowOff>
    </xdr:from>
    <xdr:to>
      <xdr:col>54</xdr:col>
      <xdr:colOff>189865</xdr:colOff>
      <xdr:row>108</xdr:row>
      <xdr:rowOff>22861</xdr:rowOff>
    </xdr:to>
    <xdr:cxnSp macro="">
      <xdr:nvCxnSpPr>
        <xdr:cNvPr id="405" name="直線コネクタ 404"/>
        <xdr:cNvCxnSpPr/>
      </xdr:nvCxnSpPr>
      <xdr:spPr>
        <a:xfrm flipV="1">
          <a:off x="10476865" y="172135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26688</xdr:rowOff>
    </xdr:from>
    <xdr:ext cx="469744" cy="259045"/>
    <xdr:sp macro="" textlink="">
      <xdr:nvSpPr>
        <xdr:cNvPr id="406" name="【市民会館】&#10;一人当たり面積最小値テキスト"/>
        <xdr:cNvSpPr txBox="1"/>
      </xdr:nvSpPr>
      <xdr:spPr>
        <a:xfrm>
          <a:off x="10515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22861</xdr:rowOff>
    </xdr:from>
    <xdr:to>
      <xdr:col>55</xdr:col>
      <xdr:colOff>88900</xdr:colOff>
      <xdr:row>108</xdr:row>
      <xdr:rowOff>22861</xdr:rowOff>
    </xdr:to>
    <xdr:cxnSp macro="">
      <xdr:nvCxnSpPr>
        <xdr:cNvPr id="407" name="直線コネクタ 406"/>
        <xdr:cNvCxnSpPr/>
      </xdr:nvCxnSpPr>
      <xdr:spPr>
        <a:xfrm>
          <a:off x="10388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15257</xdr:rowOff>
    </xdr:from>
    <xdr:ext cx="469744" cy="259045"/>
    <xdr:sp macro="" textlink="">
      <xdr:nvSpPr>
        <xdr:cNvPr id="408" name="【市民会館】&#10;一人当たり面積最大値テキスト"/>
        <xdr:cNvSpPr txBox="1"/>
      </xdr:nvSpPr>
      <xdr:spPr>
        <a:xfrm>
          <a:off x="10515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68580</xdr:rowOff>
    </xdr:from>
    <xdr:to>
      <xdr:col>55</xdr:col>
      <xdr:colOff>88900</xdr:colOff>
      <xdr:row>100</xdr:row>
      <xdr:rowOff>68580</xdr:rowOff>
    </xdr:to>
    <xdr:cxnSp macro="">
      <xdr:nvCxnSpPr>
        <xdr:cNvPr id="409" name="直線コネクタ 408"/>
        <xdr:cNvCxnSpPr/>
      </xdr:nvCxnSpPr>
      <xdr:spPr>
        <a:xfrm>
          <a:off x="10388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410" name="【市民会館】&#10;一人当たり面積平均値テキスト"/>
        <xdr:cNvSpPr txBox="1"/>
      </xdr:nvSpPr>
      <xdr:spPr>
        <a:xfrm>
          <a:off x="10515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11" name="フローチャート: 判断 410"/>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412" name="フローチャート: 判断 411"/>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55880</xdr:rowOff>
    </xdr:from>
    <xdr:to>
      <xdr:col>46</xdr:col>
      <xdr:colOff>38100</xdr:colOff>
      <xdr:row>105</xdr:row>
      <xdr:rowOff>157480</xdr:rowOff>
    </xdr:to>
    <xdr:sp macro="" textlink="">
      <xdr:nvSpPr>
        <xdr:cNvPr id="413" name="フローチャート: 判断 412"/>
        <xdr:cNvSpPr/>
      </xdr:nvSpPr>
      <xdr:spPr>
        <a:xfrm>
          <a:off x="8699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74930</xdr:rowOff>
    </xdr:from>
    <xdr:to>
      <xdr:col>41</xdr:col>
      <xdr:colOff>101600</xdr:colOff>
      <xdr:row>105</xdr:row>
      <xdr:rowOff>5080</xdr:rowOff>
    </xdr:to>
    <xdr:sp macro="" textlink="">
      <xdr:nvSpPr>
        <xdr:cNvPr id="414" name="フローチャート: 判断 413"/>
        <xdr:cNvSpPr/>
      </xdr:nvSpPr>
      <xdr:spPr>
        <a:xfrm>
          <a:off x="7810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5" name="テキスト ボックス 41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6" name="テキスト ボックス 41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7" name="テキスト ボックス 41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8" name="テキスト ボックス 41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9" name="テキスト ボックス 41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135889</xdr:rowOff>
    </xdr:from>
    <xdr:to>
      <xdr:col>55</xdr:col>
      <xdr:colOff>50800</xdr:colOff>
      <xdr:row>105</xdr:row>
      <xdr:rowOff>66039</xdr:rowOff>
    </xdr:to>
    <xdr:sp macro="" textlink="">
      <xdr:nvSpPr>
        <xdr:cNvPr id="420" name="楕円 419"/>
        <xdr:cNvSpPr/>
      </xdr:nvSpPr>
      <xdr:spPr>
        <a:xfrm>
          <a:off x="104267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158766</xdr:rowOff>
    </xdr:from>
    <xdr:ext cx="469744" cy="259045"/>
    <xdr:sp macro="" textlink="">
      <xdr:nvSpPr>
        <xdr:cNvPr id="421" name="【市民会館】&#10;一人当たり面積該当値テキスト"/>
        <xdr:cNvSpPr txBox="1"/>
      </xdr:nvSpPr>
      <xdr:spPr>
        <a:xfrm>
          <a:off x="10515600"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147320</xdr:rowOff>
    </xdr:from>
    <xdr:to>
      <xdr:col>50</xdr:col>
      <xdr:colOff>165100</xdr:colOff>
      <xdr:row>105</xdr:row>
      <xdr:rowOff>77470</xdr:rowOff>
    </xdr:to>
    <xdr:sp macro="" textlink="">
      <xdr:nvSpPr>
        <xdr:cNvPr id="422" name="楕円 421"/>
        <xdr:cNvSpPr/>
      </xdr:nvSpPr>
      <xdr:spPr>
        <a:xfrm>
          <a:off x="9588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15239</xdr:rowOff>
    </xdr:from>
    <xdr:to>
      <xdr:col>55</xdr:col>
      <xdr:colOff>0</xdr:colOff>
      <xdr:row>105</xdr:row>
      <xdr:rowOff>26670</xdr:rowOff>
    </xdr:to>
    <xdr:cxnSp macro="">
      <xdr:nvCxnSpPr>
        <xdr:cNvPr id="423" name="直線コネクタ 422"/>
        <xdr:cNvCxnSpPr/>
      </xdr:nvCxnSpPr>
      <xdr:spPr>
        <a:xfrm flipV="1">
          <a:off x="9639300" y="180174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158750</xdr:rowOff>
    </xdr:from>
    <xdr:to>
      <xdr:col>46</xdr:col>
      <xdr:colOff>38100</xdr:colOff>
      <xdr:row>105</xdr:row>
      <xdr:rowOff>88900</xdr:rowOff>
    </xdr:to>
    <xdr:sp macro="" textlink="">
      <xdr:nvSpPr>
        <xdr:cNvPr id="424" name="楕円 423"/>
        <xdr:cNvSpPr/>
      </xdr:nvSpPr>
      <xdr:spPr>
        <a:xfrm>
          <a:off x="8699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26670</xdr:rowOff>
    </xdr:from>
    <xdr:to>
      <xdr:col>50</xdr:col>
      <xdr:colOff>114300</xdr:colOff>
      <xdr:row>105</xdr:row>
      <xdr:rowOff>38100</xdr:rowOff>
    </xdr:to>
    <xdr:cxnSp macro="">
      <xdr:nvCxnSpPr>
        <xdr:cNvPr id="425" name="直線コネクタ 424"/>
        <xdr:cNvCxnSpPr/>
      </xdr:nvCxnSpPr>
      <xdr:spPr>
        <a:xfrm flipV="1">
          <a:off x="8750300" y="180289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167657</xdr:rowOff>
    </xdr:from>
    <xdr:ext cx="469744" cy="259045"/>
    <xdr:sp macro="" textlink="">
      <xdr:nvSpPr>
        <xdr:cNvPr id="426" name="n_1aveValue【市民会館】&#10;一人当たり面積"/>
        <xdr:cNvSpPr txBox="1"/>
      </xdr:nvSpPr>
      <xdr:spPr>
        <a:xfrm>
          <a:off x="9391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148607</xdr:rowOff>
    </xdr:from>
    <xdr:ext cx="469744" cy="259045"/>
    <xdr:sp macro="" textlink="">
      <xdr:nvSpPr>
        <xdr:cNvPr id="427" name="n_2aveValue【市民会館】&#10;一人当たり面積"/>
        <xdr:cNvSpPr txBox="1"/>
      </xdr:nvSpPr>
      <xdr:spPr>
        <a:xfrm>
          <a:off x="8515427"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21607</xdr:rowOff>
    </xdr:from>
    <xdr:ext cx="469744" cy="259045"/>
    <xdr:sp macro="" textlink="">
      <xdr:nvSpPr>
        <xdr:cNvPr id="428" name="n_3aveValue【市民会館】&#10;一人当たり面積"/>
        <xdr:cNvSpPr txBox="1"/>
      </xdr:nvSpPr>
      <xdr:spPr>
        <a:xfrm>
          <a:off x="76264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93997</xdr:rowOff>
    </xdr:from>
    <xdr:ext cx="469744" cy="259045"/>
    <xdr:sp macro="" textlink="">
      <xdr:nvSpPr>
        <xdr:cNvPr id="429" name="n_1mainValue【市民会館】&#10;一人当たり面積"/>
        <xdr:cNvSpPr txBox="1"/>
      </xdr:nvSpPr>
      <xdr:spPr>
        <a:xfrm>
          <a:off x="9391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105427</xdr:rowOff>
    </xdr:from>
    <xdr:ext cx="469744" cy="259045"/>
    <xdr:sp macro="" textlink="">
      <xdr:nvSpPr>
        <xdr:cNvPr id="430" name="n_2mainValue【市民会館】&#10;一人当たり面積"/>
        <xdr:cNvSpPr txBox="1"/>
      </xdr:nvSpPr>
      <xdr:spPr>
        <a:xfrm>
          <a:off x="8515427"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1" name="正方形/長方形 4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2" name="正方形/長方形 4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3" name="正方形/長方形 4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4" name="正方形/長方形 4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5" name="正方形/長方形 4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6" name="正方形/長方形 4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7" name="正方形/長方形 4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8" name="正方形/長方形 4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9" name="テキスト ボックス 4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0" name="直線コネクタ 4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1" name="直線コネクタ 44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2" name="テキスト ボックス 44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3" name="直線コネクタ 44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4" name="テキスト ボックス 44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5" name="直線コネクタ 44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6" name="テキスト ボックス 44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7" name="直線コネクタ 44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8" name="テキスト ボックス 44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9" name="直線コネクタ 44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0" name="テキスト ボックス 44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1" name="直線コネクタ 45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2" name="テキスト ボックス 45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3" name="直線コネクタ 45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4" name="テキスト ボックス 45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42</xdr:row>
      <xdr:rowOff>12519</xdr:rowOff>
    </xdr:to>
    <xdr:cxnSp macro="">
      <xdr:nvCxnSpPr>
        <xdr:cNvPr id="456" name="直線コネクタ 455"/>
        <xdr:cNvCxnSpPr/>
      </xdr:nvCxnSpPr>
      <xdr:spPr>
        <a:xfrm flipV="1">
          <a:off x="16318864" y="572751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340478" cy="259045"/>
    <xdr:sp macro="" textlink="">
      <xdr:nvSpPr>
        <xdr:cNvPr id="457" name="【一般廃棄物処理施設】&#10;有形固定資産減価償却率最小値テキスト"/>
        <xdr:cNvSpPr txBox="1"/>
      </xdr:nvSpPr>
      <xdr:spPr>
        <a:xfrm>
          <a:off x="16357600" y="721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458" name="直線コネクタ 457"/>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459" name="【一般廃棄物処理施設】&#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460" name="直線コネクタ 459"/>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924</xdr:rowOff>
    </xdr:from>
    <xdr:ext cx="405111" cy="259045"/>
    <xdr:sp macro="" textlink="">
      <xdr:nvSpPr>
        <xdr:cNvPr id="461" name="【一般廃棄物処理施設】&#10;有形固定資産減価償却率平均値テキスト"/>
        <xdr:cNvSpPr txBox="1"/>
      </xdr:nvSpPr>
      <xdr:spPr>
        <a:xfrm>
          <a:off x="16357600" y="61731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149497</xdr:rowOff>
    </xdr:from>
    <xdr:to>
      <xdr:col>85</xdr:col>
      <xdr:colOff>177800</xdr:colOff>
      <xdr:row>37</xdr:row>
      <xdr:rowOff>79647</xdr:rowOff>
    </xdr:to>
    <xdr:sp macro="" textlink="">
      <xdr:nvSpPr>
        <xdr:cNvPr id="462" name="フローチャート: 判断 461"/>
        <xdr:cNvSpPr/>
      </xdr:nvSpPr>
      <xdr:spPr>
        <a:xfrm>
          <a:off x="162687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2540</xdr:rowOff>
    </xdr:from>
    <xdr:to>
      <xdr:col>81</xdr:col>
      <xdr:colOff>101600</xdr:colOff>
      <xdr:row>37</xdr:row>
      <xdr:rowOff>104140</xdr:rowOff>
    </xdr:to>
    <xdr:sp macro="" textlink="">
      <xdr:nvSpPr>
        <xdr:cNvPr id="463" name="フローチャート: 判断 462"/>
        <xdr:cNvSpPr/>
      </xdr:nvSpPr>
      <xdr:spPr>
        <a:xfrm>
          <a:off x="15430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64" name="フローチャート: 判断 463"/>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92347</xdr:rowOff>
    </xdr:from>
    <xdr:to>
      <xdr:col>72</xdr:col>
      <xdr:colOff>38100</xdr:colOff>
      <xdr:row>37</xdr:row>
      <xdr:rowOff>22497</xdr:rowOff>
    </xdr:to>
    <xdr:sp macro="" textlink="">
      <xdr:nvSpPr>
        <xdr:cNvPr id="465" name="フローチャート: 判断 464"/>
        <xdr:cNvSpPr/>
      </xdr:nvSpPr>
      <xdr:spPr>
        <a:xfrm>
          <a:off x="13652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6" name="テキスト ボックス 4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7" name="テキスト ボックス 4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8" name="テキスト ボックス 4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9" name="テキスト ボックス 4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0" name="テキスト ボックス 4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31931</xdr:rowOff>
    </xdr:from>
    <xdr:to>
      <xdr:col>85</xdr:col>
      <xdr:colOff>177800</xdr:colOff>
      <xdr:row>40</xdr:row>
      <xdr:rowOff>133531</xdr:rowOff>
    </xdr:to>
    <xdr:sp macro="" textlink="">
      <xdr:nvSpPr>
        <xdr:cNvPr id="471" name="楕円 470"/>
        <xdr:cNvSpPr/>
      </xdr:nvSpPr>
      <xdr:spPr>
        <a:xfrm>
          <a:off x="162687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10358</xdr:rowOff>
    </xdr:from>
    <xdr:ext cx="405111" cy="259045"/>
    <xdr:sp macro="" textlink="">
      <xdr:nvSpPr>
        <xdr:cNvPr id="472" name="【一般廃棄物処理施設】&#10;有形固定資産減価償却率該当値テキスト"/>
        <xdr:cNvSpPr txBox="1"/>
      </xdr:nvSpPr>
      <xdr:spPr>
        <a:xfrm>
          <a:off x="16357600"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98878</xdr:rowOff>
    </xdr:from>
    <xdr:to>
      <xdr:col>81</xdr:col>
      <xdr:colOff>101600</xdr:colOff>
      <xdr:row>41</xdr:row>
      <xdr:rowOff>29028</xdr:rowOff>
    </xdr:to>
    <xdr:sp macro="" textlink="">
      <xdr:nvSpPr>
        <xdr:cNvPr id="473" name="楕円 472"/>
        <xdr:cNvSpPr/>
      </xdr:nvSpPr>
      <xdr:spPr>
        <a:xfrm>
          <a:off x="15430500" y="695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82731</xdr:rowOff>
    </xdr:from>
    <xdr:to>
      <xdr:col>85</xdr:col>
      <xdr:colOff>127000</xdr:colOff>
      <xdr:row>40</xdr:row>
      <xdr:rowOff>149678</xdr:rowOff>
    </xdr:to>
    <xdr:cxnSp macro="">
      <xdr:nvCxnSpPr>
        <xdr:cNvPr id="474" name="直線コネクタ 473"/>
        <xdr:cNvCxnSpPr/>
      </xdr:nvCxnSpPr>
      <xdr:spPr>
        <a:xfrm flipV="1">
          <a:off x="15481300" y="6940731"/>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133169</xdr:rowOff>
    </xdr:from>
    <xdr:to>
      <xdr:col>76</xdr:col>
      <xdr:colOff>165100</xdr:colOff>
      <xdr:row>40</xdr:row>
      <xdr:rowOff>63319</xdr:rowOff>
    </xdr:to>
    <xdr:sp macro="" textlink="">
      <xdr:nvSpPr>
        <xdr:cNvPr id="475" name="楕円 474"/>
        <xdr:cNvSpPr/>
      </xdr:nvSpPr>
      <xdr:spPr>
        <a:xfrm>
          <a:off x="14541500" y="68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12519</xdr:rowOff>
    </xdr:from>
    <xdr:to>
      <xdr:col>81</xdr:col>
      <xdr:colOff>50800</xdr:colOff>
      <xdr:row>40</xdr:row>
      <xdr:rowOff>149678</xdr:rowOff>
    </xdr:to>
    <xdr:cxnSp macro="">
      <xdr:nvCxnSpPr>
        <xdr:cNvPr id="476" name="直線コネクタ 475"/>
        <xdr:cNvCxnSpPr/>
      </xdr:nvCxnSpPr>
      <xdr:spPr>
        <a:xfrm>
          <a:off x="14592300" y="6870519"/>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120667</xdr:rowOff>
    </xdr:from>
    <xdr:ext cx="405111" cy="259045"/>
    <xdr:sp macro="" textlink="">
      <xdr:nvSpPr>
        <xdr:cNvPr id="477" name="n_1aveValue【一般廃棄物処理施設】&#10;有形固定資産減価償却率"/>
        <xdr:cNvSpPr txBox="1"/>
      </xdr:nvSpPr>
      <xdr:spPr>
        <a:xfrm>
          <a:off x="15266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478" name="n_2aveValue【一般廃棄物処理施設】&#10;有形固定資産減価償却率"/>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39024</xdr:rowOff>
    </xdr:from>
    <xdr:ext cx="405111" cy="259045"/>
    <xdr:sp macro="" textlink="">
      <xdr:nvSpPr>
        <xdr:cNvPr id="479" name="n_3aveValue【一般廃棄物処理施設】&#10;有形固定資産減価償却率"/>
        <xdr:cNvSpPr txBox="1"/>
      </xdr:nvSpPr>
      <xdr:spPr>
        <a:xfrm>
          <a:off x="13500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20155</xdr:rowOff>
    </xdr:from>
    <xdr:ext cx="405111" cy="259045"/>
    <xdr:sp macro="" textlink="">
      <xdr:nvSpPr>
        <xdr:cNvPr id="480" name="n_1mainValue【一般廃棄物処理施設】&#10;有形固定資産減価償却率"/>
        <xdr:cNvSpPr txBox="1"/>
      </xdr:nvSpPr>
      <xdr:spPr>
        <a:xfrm>
          <a:off x="15266044" y="704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54446</xdr:rowOff>
    </xdr:from>
    <xdr:ext cx="405111" cy="259045"/>
    <xdr:sp macro="" textlink="">
      <xdr:nvSpPr>
        <xdr:cNvPr id="481" name="n_2mainValue【一般廃棄物処理施設】&#10;有形固定資産減価償却率"/>
        <xdr:cNvSpPr txBox="1"/>
      </xdr:nvSpPr>
      <xdr:spPr>
        <a:xfrm>
          <a:off x="14389744" y="691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2" name="正方形/長方形 4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3" name="正方形/長方形 4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4" name="正方形/長方形 4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5" name="正方形/長方形 4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6" name="正方形/長方形 4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7" name="正方形/長方形 4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8" name="正方形/長方形 4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9" name="正方形/長方形 4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0" name="テキスト ボックス 4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1" name="直線コネクタ 4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2" name="直線コネクタ 49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93" name="テキスト ボックス 49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4" name="直線コネクタ 49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95" name="テキスト ボックス 49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6" name="直線コネクタ 49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97" name="テキスト ボックス 49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8" name="直線コネクタ 49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99" name="テキスト ボックス 49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0" name="直線コネクタ 4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1" name="テキスト ボックス 50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55695</xdr:rowOff>
    </xdr:from>
    <xdr:to>
      <xdr:col>116</xdr:col>
      <xdr:colOff>62864</xdr:colOff>
      <xdr:row>41</xdr:row>
      <xdr:rowOff>120686</xdr:rowOff>
    </xdr:to>
    <xdr:cxnSp macro="">
      <xdr:nvCxnSpPr>
        <xdr:cNvPr id="503" name="直線コネクタ 502"/>
        <xdr:cNvCxnSpPr/>
      </xdr:nvCxnSpPr>
      <xdr:spPr>
        <a:xfrm flipV="1">
          <a:off x="22160864" y="6056445"/>
          <a:ext cx="0" cy="1093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124513</xdr:rowOff>
    </xdr:from>
    <xdr:ext cx="469744" cy="259045"/>
    <xdr:sp macro="" textlink="">
      <xdr:nvSpPr>
        <xdr:cNvPr id="504" name="【一般廃棄物処理施設】&#10;一人当たり有形固定資産（償却資産）額最小値テキスト"/>
        <xdr:cNvSpPr txBox="1"/>
      </xdr:nvSpPr>
      <xdr:spPr>
        <a:xfrm>
          <a:off x="22199600" y="715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120686</xdr:rowOff>
    </xdr:from>
    <xdr:to>
      <xdr:col>116</xdr:col>
      <xdr:colOff>152400</xdr:colOff>
      <xdr:row>41</xdr:row>
      <xdr:rowOff>120686</xdr:rowOff>
    </xdr:to>
    <xdr:cxnSp macro="">
      <xdr:nvCxnSpPr>
        <xdr:cNvPr id="505" name="直線コネクタ 504"/>
        <xdr:cNvCxnSpPr/>
      </xdr:nvCxnSpPr>
      <xdr:spPr>
        <a:xfrm>
          <a:off x="22072600" y="715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2372</xdr:rowOff>
    </xdr:from>
    <xdr:ext cx="599010" cy="259045"/>
    <xdr:sp macro="" textlink="">
      <xdr:nvSpPr>
        <xdr:cNvPr id="506" name="【一般廃棄物処理施設】&#10;一人当たり有形固定資産（償却資産）額最大値テキスト"/>
        <xdr:cNvSpPr txBox="1"/>
      </xdr:nvSpPr>
      <xdr:spPr>
        <a:xfrm>
          <a:off x="22199600" y="583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55695</xdr:rowOff>
    </xdr:from>
    <xdr:to>
      <xdr:col>116</xdr:col>
      <xdr:colOff>152400</xdr:colOff>
      <xdr:row>35</xdr:row>
      <xdr:rowOff>55695</xdr:rowOff>
    </xdr:to>
    <xdr:cxnSp macro="">
      <xdr:nvCxnSpPr>
        <xdr:cNvPr id="507" name="直線コネクタ 506"/>
        <xdr:cNvCxnSpPr/>
      </xdr:nvCxnSpPr>
      <xdr:spPr>
        <a:xfrm>
          <a:off x="22072600" y="605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165754</xdr:rowOff>
    </xdr:from>
    <xdr:ext cx="534377" cy="259045"/>
    <xdr:sp macro="" textlink="">
      <xdr:nvSpPr>
        <xdr:cNvPr id="508" name="【一般廃棄物処理施設】&#10;一人当たり有形固定資産（償却資産）額平均値テキスト"/>
        <xdr:cNvSpPr txBox="1"/>
      </xdr:nvSpPr>
      <xdr:spPr>
        <a:xfrm>
          <a:off x="22199600" y="6680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15877</xdr:rowOff>
    </xdr:from>
    <xdr:to>
      <xdr:col>116</xdr:col>
      <xdr:colOff>114300</xdr:colOff>
      <xdr:row>39</xdr:row>
      <xdr:rowOff>117477</xdr:rowOff>
    </xdr:to>
    <xdr:sp macro="" textlink="">
      <xdr:nvSpPr>
        <xdr:cNvPr id="509" name="フローチャート: 判断 508"/>
        <xdr:cNvSpPr/>
      </xdr:nvSpPr>
      <xdr:spPr>
        <a:xfrm>
          <a:off x="22110700" y="670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58812</xdr:rowOff>
    </xdr:from>
    <xdr:to>
      <xdr:col>112</xdr:col>
      <xdr:colOff>38100</xdr:colOff>
      <xdr:row>39</xdr:row>
      <xdr:rowOff>160412</xdr:rowOff>
    </xdr:to>
    <xdr:sp macro="" textlink="">
      <xdr:nvSpPr>
        <xdr:cNvPr id="510" name="フローチャート: 判断 509"/>
        <xdr:cNvSpPr/>
      </xdr:nvSpPr>
      <xdr:spPr>
        <a:xfrm>
          <a:off x="21272500" y="67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68249</xdr:rowOff>
    </xdr:from>
    <xdr:to>
      <xdr:col>107</xdr:col>
      <xdr:colOff>101600</xdr:colOff>
      <xdr:row>39</xdr:row>
      <xdr:rowOff>169849</xdr:rowOff>
    </xdr:to>
    <xdr:sp macro="" textlink="">
      <xdr:nvSpPr>
        <xdr:cNvPr id="511" name="フローチャート: 判断 510"/>
        <xdr:cNvSpPr/>
      </xdr:nvSpPr>
      <xdr:spPr>
        <a:xfrm>
          <a:off x="20383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5110</xdr:rowOff>
    </xdr:from>
    <xdr:to>
      <xdr:col>102</xdr:col>
      <xdr:colOff>165100</xdr:colOff>
      <xdr:row>40</xdr:row>
      <xdr:rowOff>106710</xdr:rowOff>
    </xdr:to>
    <xdr:sp macro="" textlink="">
      <xdr:nvSpPr>
        <xdr:cNvPr id="512" name="フローチャート: 判断 511"/>
        <xdr:cNvSpPr/>
      </xdr:nvSpPr>
      <xdr:spPr>
        <a:xfrm>
          <a:off x="19494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3" name="テキスト ボックス 5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4" name="テキスト ボックス 5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5" name="テキスト ボックス 5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6" name="テキスト ボックス 5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7" name="テキスト ボックス 5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67796</xdr:rowOff>
    </xdr:from>
    <xdr:to>
      <xdr:col>116</xdr:col>
      <xdr:colOff>114300</xdr:colOff>
      <xdr:row>35</xdr:row>
      <xdr:rowOff>169396</xdr:rowOff>
    </xdr:to>
    <xdr:sp macro="" textlink="">
      <xdr:nvSpPr>
        <xdr:cNvPr id="518" name="楕円 517"/>
        <xdr:cNvSpPr/>
      </xdr:nvSpPr>
      <xdr:spPr>
        <a:xfrm>
          <a:off x="22110700" y="606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154173</xdr:rowOff>
    </xdr:from>
    <xdr:ext cx="599010" cy="259045"/>
    <xdr:sp macro="" textlink="">
      <xdr:nvSpPr>
        <xdr:cNvPr id="519" name="【一般廃棄物処理施設】&#10;一人当たり有形固定資産（償却資産）額該当値テキスト"/>
        <xdr:cNvSpPr txBox="1"/>
      </xdr:nvSpPr>
      <xdr:spPr>
        <a:xfrm>
          <a:off x="22199600" y="59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86294</xdr:rowOff>
    </xdr:from>
    <xdr:to>
      <xdr:col>112</xdr:col>
      <xdr:colOff>38100</xdr:colOff>
      <xdr:row>36</xdr:row>
      <xdr:rowOff>16444</xdr:rowOff>
    </xdr:to>
    <xdr:sp macro="" textlink="">
      <xdr:nvSpPr>
        <xdr:cNvPr id="520" name="楕円 519"/>
        <xdr:cNvSpPr/>
      </xdr:nvSpPr>
      <xdr:spPr>
        <a:xfrm>
          <a:off x="21272500" y="60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118596</xdr:rowOff>
    </xdr:from>
    <xdr:to>
      <xdr:col>116</xdr:col>
      <xdr:colOff>63500</xdr:colOff>
      <xdr:row>35</xdr:row>
      <xdr:rowOff>137094</xdr:rowOff>
    </xdr:to>
    <xdr:cxnSp macro="">
      <xdr:nvCxnSpPr>
        <xdr:cNvPr id="521" name="直線コネクタ 520"/>
        <xdr:cNvCxnSpPr/>
      </xdr:nvCxnSpPr>
      <xdr:spPr>
        <a:xfrm flipV="1">
          <a:off x="21323300" y="6119346"/>
          <a:ext cx="838200" cy="1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101273</xdr:rowOff>
    </xdr:from>
    <xdr:to>
      <xdr:col>107</xdr:col>
      <xdr:colOff>101600</xdr:colOff>
      <xdr:row>36</xdr:row>
      <xdr:rowOff>31423</xdr:rowOff>
    </xdr:to>
    <xdr:sp macro="" textlink="">
      <xdr:nvSpPr>
        <xdr:cNvPr id="522" name="楕円 521"/>
        <xdr:cNvSpPr/>
      </xdr:nvSpPr>
      <xdr:spPr>
        <a:xfrm>
          <a:off x="20383500" y="610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137094</xdr:rowOff>
    </xdr:from>
    <xdr:to>
      <xdr:col>111</xdr:col>
      <xdr:colOff>177800</xdr:colOff>
      <xdr:row>35</xdr:row>
      <xdr:rowOff>152073</xdr:rowOff>
    </xdr:to>
    <xdr:cxnSp macro="">
      <xdr:nvCxnSpPr>
        <xdr:cNvPr id="523" name="直線コネクタ 522"/>
        <xdr:cNvCxnSpPr/>
      </xdr:nvCxnSpPr>
      <xdr:spPr>
        <a:xfrm flipV="1">
          <a:off x="20434300" y="6137844"/>
          <a:ext cx="889000" cy="1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151539</xdr:rowOff>
    </xdr:from>
    <xdr:ext cx="534377" cy="259045"/>
    <xdr:sp macro="" textlink="">
      <xdr:nvSpPr>
        <xdr:cNvPr id="524" name="n_1aveValue【一般廃棄物処理施設】&#10;一人当たり有形固定資産（償却資産）額"/>
        <xdr:cNvSpPr txBox="1"/>
      </xdr:nvSpPr>
      <xdr:spPr>
        <a:xfrm>
          <a:off x="21043411" y="683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160976</xdr:rowOff>
    </xdr:from>
    <xdr:ext cx="534377" cy="259045"/>
    <xdr:sp macro="" textlink="">
      <xdr:nvSpPr>
        <xdr:cNvPr id="525" name="n_2aveValue【一般廃棄物処理施設】&#10;一人当たり有形固定資産（償却資産）額"/>
        <xdr:cNvSpPr txBox="1"/>
      </xdr:nvSpPr>
      <xdr:spPr>
        <a:xfrm>
          <a:off x="20167111" y="68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123237</xdr:rowOff>
    </xdr:from>
    <xdr:ext cx="534377" cy="259045"/>
    <xdr:sp macro="" textlink="">
      <xdr:nvSpPr>
        <xdr:cNvPr id="526" name="n_3aveValue【一般廃棄物処理施設】&#10;一人当たり有形固定資産（償却資産）額"/>
        <xdr:cNvSpPr txBox="1"/>
      </xdr:nvSpPr>
      <xdr:spPr>
        <a:xfrm>
          <a:off x="19278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32971</xdr:rowOff>
    </xdr:from>
    <xdr:ext cx="599010" cy="259045"/>
    <xdr:sp macro="" textlink="">
      <xdr:nvSpPr>
        <xdr:cNvPr id="527" name="n_1mainValue【一般廃棄物処理施設】&#10;一人当たり有形固定資産（償却資産）額"/>
        <xdr:cNvSpPr txBox="1"/>
      </xdr:nvSpPr>
      <xdr:spPr>
        <a:xfrm>
          <a:off x="21011095" y="586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47950</xdr:rowOff>
    </xdr:from>
    <xdr:ext cx="599010" cy="259045"/>
    <xdr:sp macro="" textlink="">
      <xdr:nvSpPr>
        <xdr:cNvPr id="528" name="n_2mainValue【一般廃棄物処理施設】&#10;一人当たり有形固定資産（償却資産）額"/>
        <xdr:cNvSpPr txBox="1"/>
      </xdr:nvSpPr>
      <xdr:spPr>
        <a:xfrm>
          <a:off x="20134795" y="5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9" name="正方形/長方形 5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0" name="正方形/長方形 5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1" name="正方形/長方形 5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2" name="正方形/長方形 5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3" name="正方形/長方形 5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4" name="正方形/長方形 5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5" name="正方形/長方形 5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正方形/長方形 5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7" name="テキスト ボックス 5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8" name="直線コネクタ 5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9" name="直線コネクタ 53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40" name="テキスト ボックス 53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1" name="直線コネクタ 54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2" name="テキスト ボックス 54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3" name="直線コネクタ 54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4" name="テキスト ボックス 54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5" name="直線コネクタ 54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6" name="テキスト ボックス 54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7" name="直線コネクタ 54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8" name="テキスト ボックス 54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9" name="直線コネクタ 54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50" name="テキスト ボックス 54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1" name="直線コネクタ 5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2" name="テキスト ボックス 55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64</xdr:row>
      <xdr:rowOff>130628</xdr:rowOff>
    </xdr:to>
    <xdr:cxnSp macro="">
      <xdr:nvCxnSpPr>
        <xdr:cNvPr id="554" name="直線コネクタ 553"/>
        <xdr:cNvCxnSpPr/>
      </xdr:nvCxnSpPr>
      <xdr:spPr>
        <a:xfrm flipV="1">
          <a:off x="16318864" y="958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55"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56" name="直線コネクタ 55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557" name="【保健センター・保健所】&#10;有形固定資産減価償却率最大値テキスト"/>
        <xdr:cNvSpPr txBox="1"/>
      </xdr:nvSpPr>
      <xdr:spPr>
        <a:xfrm>
          <a:off x="16357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558" name="直線コネクタ 557"/>
        <xdr:cNvCxnSpPr/>
      </xdr:nvCxnSpPr>
      <xdr:spPr>
        <a:xfrm>
          <a:off x="16230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169653</xdr:rowOff>
    </xdr:from>
    <xdr:ext cx="405111" cy="259045"/>
    <xdr:sp macro="" textlink="">
      <xdr:nvSpPr>
        <xdr:cNvPr id="559" name="【保健センター・保健所】&#10;有形固定資産減価償却率平均値テキスト"/>
        <xdr:cNvSpPr txBox="1"/>
      </xdr:nvSpPr>
      <xdr:spPr>
        <a:xfrm>
          <a:off x="16357600" y="1011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560" name="フローチャート: 判断 559"/>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561" name="フローチャート: 判断 560"/>
        <xdr:cNvSpPr/>
      </xdr:nvSpPr>
      <xdr:spPr>
        <a:xfrm>
          <a:off x="15430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562" name="フローチャート: 判断 561"/>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105954</xdr:rowOff>
    </xdr:from>
    <xdr:to>
      <xdr:col>72</xdr:col>
      <xdr:colOff>38100</xdr:colOff>
      <xdr:row>61</xdr:row>
      <xdr:rowOff>36104</xdr:rowOff>
    </xdr:to>
    <xdr:sp macro="" textlink="">
      <xdr:nvSpPr>
        <xdr:cNvPr id="563" name="フローチャート: 判断 562"/>
        <xdr:cNvSpPr/>
      </xdr:nvSpPr>
      <xdr:spPr>
        <a:xfrm>
          <a:off x="13652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4" name="テキスト ボックス 5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5" name="テキスト ボックス 5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6" name="テキスト ボックス 5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7" name="テキスト ボックス 5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8" name="テキスト ボックス 5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69" name="楕円 568"/>
        <xdr:cNvSpPr/>
      </xdr:nvSpPr>
      <xdr:spPr>
        <a:xfrm>
          <a:off x="16268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87647</xdr:rowOff>
    </xdr:from>
    <xdr:ext cx="405111" cy="259045"/>
    <xdr:sp macro="" textlink="">
      <xdr:nvSpPr>
        <xdr:cNvPr id="570" name="【保健センター・保健所】&#10;有形固定資産減価償却率該当値テキスト"/>
        <xdr:cNvSpPr txBox="1"/>
      </xdr:nvSpPr>
      <xdr:spPr>
        <a:xfrm>
          <a:off x="16357600"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153307</xdr:rowOff>
    </xdr:from>
    <xdr:to>
      <xdr:col>81</xdr:col>
      <xdr:colOff>101600</xdr:colOff>
      <xdr:row>61</xdr:row>
      <xdr:rowOff>83457</xdr:rowOff>
    </xdr:to>
    <xdr:sp macro="" textlink="">
      <xdr:nvSpPr>
        <xdr:cNvPr id="571" name="楕円 570"/>
        <xdr:cNvSpPr/>
      </xdr:nvSpPr>
      <xdr:spPr>
        <a:xfrm>
          <a:off x="15430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160020</xdr:rowOff>
    </xdr:from>
    <xdr:to>
      <xdr:col>85</xdr:col>
      <xdr:colOff>127000</xdr:colOff>
      <xdr:row>61</xdr:row>
      <xdr:rowOff>32657</xdr:rowOff>
    </xdr:to>
    <xdr:cxnSp macro="">
      <xdr:nvCxnSpPr>
        <xdr:cNvPr id="572" name="直線コネクタ 571"/>
        <xdr:cNvCxnSpPr/>
      </xdr:nvCxnSpPr>
      <xdr:spPr>
        <a:xfrm flipV="1">
          <a:off x="15481300" y="1044702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29210</xdr:rowOff>
    </xdr:from>
    <xdr:to>
      <xdr:col>76</xdr:col>
      <xdr:colOff>165100</xdr:colOff>
      <xdr:row>61</xdr:row>
      <xdr:rowOff>130810</xdr:rowOff>
    </xdr:to>
    <xdr:sp macro="" textlink="">
      <xdr:nvSpPr>
        <xdr:cNvPr id="573" name="楕円 572"/>
        <xdr:cNvSpPr/>
      </xdr:nvSpPr>
      <xdr:spPr>
        <a:xfrm>
          <a:off x="14541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32657</xdr:rowOff>
    </xdr:from>
    <xdr:to>
      <xdr:col>81</xdr:col>
      <xdr:colOff>50800</xdr:colOff>
      <xdr:row>61</xdr:row>
      <xdr:rowOff>80010</xdr:rowOff>
    </xdr:to>
    <xdr:cxnSp macro="">
      <xdr:nvCxnSpPr>
        <xdr:cNvPr id="574" name="直線コネクタ 573"/>
        <xdr:cNvCxnSpPr/>
      </xdr:nvCxnSpPr>
      <xdr:spPr>
        <a:xfrm flipV="1">
          <a:off x="14592300" y="1049110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111414</xdr:rowOff>
    </xdr:from>
    <xdr:ext cx="405111" cy="259045"/>
    <xdr:sp macro="" textlink="">
      <xdr:nvSpPr>
        <xdr:cNvPr id="575" name="n_1aveValue【保健センター・保健所】&#10;有形固定資産減価償却率"/>
        <xdr:cNvSpPr txBox="1"/>
      </xdr:nvSpPr>
      <xdr:spPr>
        <a:xfrm>
          <a:off x="152660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15076</xdr:rowOff>
    </xdr:from>
    <xdr:ext cx="405111" cy="259045"/>
    <xdr:sp macro="" textlink="">
      <xdr:nvSpPr>
        <xdr:cNvPr id="576" name="n_2aveValue【保健センター・保健所】&#10;有形固定資産減価償却率"/>
        <xdr:cNvSpPr txBox="1"/>
      </xdr:nvSpPr>
      <xdr:spPr>
        <a:xfrm>
          <a:off x="14389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52631</xdr:rowOff>
    </xdr:from>
    <xdr:ext cx="405111" cy="259045"/>
    <xdr:sp macro="" textlink="">
      <xdr:nvSpPr>
        <xdr:cNvPr id="577" name="n_3aveValue【保健センター・保健所】&#10;有形固定資産減価償却率"/>
        <xdr:cNvSpPr txBox="1"/>
      </xdr:nvSpPr>
      <xdr:spPr>
        <a:xfrm>
          <a:off x="13500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74584</xdr:rowOff>
    </xdr:from>
    <xdr:ext cx="405111" cy="259045"/>
    <xdr:sp macro="" textlink="">
      <xdr:nvSpPr>
        <xdr:cNvPr id="578" name="n_1mainValue【保健センター・保健所】&#10;有形固定資産減価償却率"/>
        <xdr:cNvSpPr txBox="1"/>
      </xdr:nvSpPr>
      <xdr:spPr>
        <a:xfrm>
          <a:off x="152660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121937</xdr:rowOff>
    </xdr:from>
    <xdr:ext cx="405111" cy="259045"/>
    <xdr:sp macro="" textlink="">
      <xdr:nvSpPr>
        <xdr:cNvPr id="579" name="n_2mainValue【保健センター・保健所】&#10;有形固定資産減価償却率"/>
        <xdr:cNvSpPr txBox="1"/>
      </xdr:nvSpPr>
      <xdr:spPr>
        <a:xfrm>
          <a:off x="14389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0" name="正方形/長方形 57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1" name="正方形/長方形 58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2" name="正方形/長方形 58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3" name="正方形/長方形 58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4" name="正方形/長方形 58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5" name="正方形/長方形 58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6" name="正方形/長方形 58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7" name="正方形/長方形 58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8" name="テキスト ボックス 58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9" name="直線コネクタ 58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90" name="直線コネクタ 58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1" name="テキスト ボックス 59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2" name="直線コネクタ 59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93" name="テキスト ボックス 59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94" name="直線コネクタ 59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5" name="テキスト ボックス 59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6" name="直線コネクタ 59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7" name="テキスト ボックス 59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8" name="直線コネクタ 59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9" name="テキスト ボックス 59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0" name="直線コネクタ 59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01" name="テキスト ボックス 60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2" name="直線コネクタ 60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3" name="テキスト ボックス 60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58783</xdr:rowOff>
    </xdr:from>
    <xdr:to>
      <xdr:col>116</xdr:col>
      <xdr:colOff>62864</xdr:colOff>
      <xdr:row>64</xdr:row>
      <xdr:rowOff>124097</xdr:rowOff>
    </xdr:to>
    <xdr:cxnSp macro="">
      <xdr:nvCxnSpPr>
        <xdr:cNvPr id="605" name="直線コネクタ 604"/>
        <xdr:cNvCxnSpPr/>
      </xdr:nvCxnSpPr>
      <xdr:spPr>
        <a:xfrm flipV="1">
          <a:off x="22160864" y="965998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606"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607" name="直線コネクタ 606"/>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5460</xdr:rowOff>
    </xdr:from>
    <xdr:ext cx="469744" cy="259045"/>
    <xdr:sp macro="" textlink="">
      <xdr:nvSpPr>
        <xdr:cNvPr id="608" name="【保健センター・保健所】&#10;一人当たり面積最大値テキスト"/>
        <xdr:cNvSpPr txBox="1"/>
      </xdr:nvSpPr>
      <xdr:spPr>
        <a:xfrm>
          <a:off x="22199600" y="943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58783</xdr:rowOff>
    </xdr:from>
    <xdr:to>
      <xdr:col>116</xdr:col>
      <xdr:colOff>152400</xdr:colOff>
      <xdr:row>56</xdr:row>
      <xdr:rowOff>58783</xdr:rowOff>
    </xdr:to>
    <xdr:cxnSp macro="">
      <xdr:nvCxnSpPr>
        <xdr:cNvPr id="609" name="直線コネクタ 608"/>
        <xdr:cNvCxnSpPr/>
      </xdr:nvCxnSpPr>
      <xdr:spPr>
        <a:xfrm>
          <a:off x="22072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1105</xdr:rowOff>
    </xdr:from>
    <xdr:ext cx="469744" cy="259045"/>
    <xdr:sp macro="" textlink="">
      <xdr:nvSpPr>
        <xdr:cNvPr id="610" name="【保健センター・保健所】&#10;一人当たり面積平均値テキスト"/>
        <xdr:cNvSpPr txBox="1"/>
      </xdr:nvSpPr>
      <xdr:spPr>
        <a:xfrm>
          <a:off x="22199600" y="108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611" name="フローチャート: 判断 610"/>
        <xdr:cNvSpPr/>
      </xdr:nvSpPr>
      <xdr:spPr>
        <a:xfrm>
          <a:off x="22110700" y="1082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19413</xdr:rowOff>
    </xdr:from>
    <xdr:to>
      <xdr:col>112</xdr:col>
      <xdr:colOff>38100</xdr:colOff>
      <xdr:row>63</xdr:row>
      <xdr:rowOff>121013</xdr:rowOff>
    </xdr:to>
    <xdr:sp macro="" textlink="">
      <xdr:nvSpPr>
        <xdr:cNvPr id="612" name="フローチャート: 判断 611"/>
        <xdr:cNvSpPr/>
      </xdr:nvSpPr>
      <xdr:spPr>
        <a:xfrm>
          <a:off x="21272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154940</xdr:rowOff>
    </xdr:from>
    <xdr:to>
      <xdr:col>107</xdr:col>
      <xdr:colOff>101600</xdr:colOff>
      <xdr:row>63</xdr:row>
      <xdr:rowOff>85090</xdr:rowOff>
    </xdr:to>
    <xdr:sp macro="" textlink="">
      <xdr:nvSpPr>
        <xdr:cNvPr id="613" name="フローチャート: 判断 612"/>
        <xdr:cNvSpPr/>
      </xdr:nvSpPr>
      <xdr:spPr>
        <a:xfrm>
          <a:off x="20383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614" name="フローチャート: 判断 613"/>
        <xdr:cNvSpPr/>
      </xdr:nvSpPr>
      <xdr:spPr>
        <a:xfrm>
          <a:off x="19494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5" name="テキスト ボックス 61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6" name="テキスト ボックス 61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7" name="テキスト ボックス 61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8" name="テキスト ボックス 61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9" name="テキスト ボックス 61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78196</xdr:rowOff>
    </xdr:from>
    <xdr:to>
      <xdr:col>116</xdr:col>
      <xdr:colOff>114300</xdr:colOff>
      <xdr:row>62</xdr:row>
      <xdr:rowOff>8346</xdr:rowOff>
    </xdr:to>
    <xdr:sp macro="" textlink="">
      <xdr:nvSpPr>
        <xdr:cNvPr id="620" name="楕円 619"/>
        <xdr:cNvSpPr/>
      </xdr:nvSpPr>
      <xdr:spPr>
        <a:xfrm>
          <a:off x="221107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101073</xdr:rowOff>
    </xdr:from>
    <xdr:ext cx="469744" cy="259045"/>
    <xdr:sp macro="" textlink="">
      <xdr:nvSpPr>
        <xdr:cNvPr id="621" name="【保健センター・保健所】&#10;一人当たり面積該当値テキスト"/>
        <xdr:cNvSpPr txBox="1"/>
      </xdr:nvSpPr>
      <xdr:spPr>
        <a:xfrm>
          <a:off x="22199600" y="1038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87993</xdr:rowOff>
    </xdr:from>
    <xdr:to>
      <xdr:col>112</xdr:col>
      <xdr:colOff>38100</xdr:colOff>
      <xdr:row>62</xdr:row>
      <xdr:rowOff>18143</xdr:rowOff>
    </xdr:to>
    <xdr:sp macro="" textlink="">
      <xdr:nvSpPr>
        <xdr:cNvPr id="622" name="楕円 621"/>
        <xdr:cNvSpPr/>
      </xdr:nvSpPr>
      <xdr:spPr>
        <a:xfrm>
          <a:off x="21272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128996</xdr:rowOff>
    </xdr:from>
    <xdr:to>
      <xdr:col>116</xdr:col>
      <xdr:colOff>63500</xdr:colOff>
      <xdr:row>61</xdr:row>
      <xdr:rowOff>138793</xdr:rowOff>
    </xdr:to>
    <xdr:cxnSp macro="">
      <xdr:nvCxnSpPr>
        <xdr:cNvPr id="623" name="直線コネクタ 622"/>
        <xdr:cNvCxnSpPr/>
      </xdr:nvCxnSpPr>
      <xdr:spPr>
        <a:xfrm flipV="1">
          <a:off x="21323300" y="1058744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97790</xdr:rowOff>
    </xdr:from>
    <xdr:to>
      <xdr:col>107</xdr:col>
      <xdr:colOff>101600</xdr:colOff>
      <xdr:row>62</xdr:row>
      <xdr:rowOff>27940</xdr:rowOff>
    </xdr:to>
    <xdr:sp macro="" textlink="">
      <xdr:nvSpPr>
        <xdr:cNvPr id="624" name="楕円 623"/>
        <xdr:cNvSpPr/>
      </xdr:nvSpPr>
      <xdr:spPr>
        <a:xfrm>
          <a:off x="20383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138793</xdr:rowOff>
    </xdr:from>
    <xdr:to>
      <xdr:col>111</xdr:col>
      <xdr:colOff>177800</xdr:colOff>
      <xdr:row>61</xdr:row>
      <xdr:rowOff>148590</xdr:rowOff>
    </xdr:to>
    <xdr:cxnSp macro="">
      <xdr:nvCxnSpPr>
        <xdr:cNvPr id="625" name="直線コネクタ 624"/>
        <xdr:cNvCxnSpPr/>
      </xdr:nvCxnSpPr>
      <xdr:spPr>
        <a:xfrm flipV="1">
          <a:off x="20434300" y="1059724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112140</xdr:rowOff>
    </xdr:from>
    <xdr:ext cx="469744" cy="259045"/>
    <xdr:sp macro="" textlink="">
      <xdr:nvSpPr>
        <xdr:cNvPr id="626" name="n_1aveValue【保健センター・保健所】&#10;一人当たり面積"/>
        <xdr:cNvSpPr txBox="1"/>
      </xdr:nvSpPr>
      <xdr:spPr>
        <a:xfrm>
          <a:off x="210757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627" name="n_2aveValue【保健センター・保健所】&#10;一人当たり面積"/>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101617</xdr:rowOff>
    </xdr:from>
    <xdr:ext cx="469744" cy="259045"/>
    <xdr:sp macro="" textlink="">
      <xdr:nvSpPr>
        <xdr:cNvPr id="628" name="n_3aveValue【保健センター・保健所】&#10;一人当たり面積"/>
        <xdr:cNvSpPr txBox="1"/>
      </xdr:nvSpPr>
      <xdr:spPr>
        <a:xfrm>
          <a:off x="19310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34670</xdr:rowOff>
    </xdr:from>
    <xdr:ext cx="469744" cy="259045"/>
    <xdr:sp macro="" textlink="">
      <xdr:nvSpPr>
        <xdr:cNvPr id="629" name="n_1mainValue【保健センター・保健所】&#10;一人当たり面積"/>
        <xdr:cNvSpPr txBox="1"/>
      </xdr:nvSpPr>
      <xdr:spPr>
        <a:xfrm>
          <a:off x="21075727" y="1032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630" name="n_2mainValue【保健センター・保健所】&#10;一人当たり面積"/>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9" name="テキスト ボックス 6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0" name="直線コネクタ 6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41" name="テキスト ボックス 64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2" name="直線コネクタ 64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43" name="テキスト ボックス 64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4" name="直線コネクタ 64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5" name="テキスト ボックス 64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6" name="直線コネクタ 64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7" name="テキスト ボックス 64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8" name="直線コネクタ 64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9" name="テキスト ボックス 64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0" name="直線コネクタ 64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51" name="テキスト ボックス 65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3" name="テキスト ボックス 65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17145</xdr:rowOff>
    </xdr:from>
    <xdr:to>
      <xdr:col>85</xdr:col>
      <xdr:colOff>126364</xdr:colOff>
      <xdr:row>86</xdr:row>
      <xdr:rowOff>127636</xdr:rowOff>
    </xdr:to>
    <xdr:cxnSp macro="">
      <xdr:nvCxnSpPr>
        <xdr:cNvPr id="655" name="直線コネクタ 654"/>
        <xdr:cNvCxnSpPr/>
      </xdr:nvCxnSpPr>
      <xdr:spPr>
        <a:xfrm flipV="1">
          <a:off x="16318864" y="13561695"/>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131463</xdr:rowOff>
    </xdr:from>
    <xdr:ext cx="405111" cy="259045"/>
    <xdr:sp macro="" textlink="">
      <xdr:nvSpPr>
        <xdr:cNvPr id="656" name="【消防施設】&#10;有形固定資産減価償却率最小値テキスト"/>
        <xdr:cNvSpPr txBox="1"/>
      </xdr:nvSpPr>
      <xdr:spPr>
        <a:xfrm>
          <a:off x="16357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127636</xdr:rowOff>
    </xdr:from>
    <xdr:to>
      <xdr:col>86</xdr:col>
      <xdr:colOff>25400</xdr:colOff>
      <xdr:row>86</xdr:row>
      <xdr:rowOff>127636</xdr:rowOff>
    </xdr:to>
    <xdr:cxnSp macro="">
      <xdr:nvCxnSpPr>
        <xdr:cNvPr id="657" name="直線コネクタ 656"/>
        <xdr:cNvCxnSpPr/>
      </xdr:nvCxnSpPr>
      <xdr:spPr>
        <a:xfrm>
          <a:off x="16230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135272</xdr:rowOff>
    </xdr:from>
    <xdr:ext cx="405111" cy="259045"/>
    <xdr:sp macro="" textlink="">
      <xdr:nvSpPr>
        <xdr:cNvPr id="658" name="【消防施設】&#10;有形固定資産減価償却率最大値テキスト"/>
        <xdr:cNvSpPr txBox="1"/>
      </xdr:nvSpPr>
      <xdr:spPr>
        <a:xfrm>
          <a:off x="16357600" y="1333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17145</xdr:rowOff>
    </xdr:from>
    <xdr:to>
      <xdr:col>86</xdr:col>
      <xdr:colOff>25400</xdr:colOff>
      <xdr:row>79</xdr:row>
      <xdr:rowOff>17145</xdr:rowOff>
    </xdr:to>
    <xdr:cxnSp macro="">
      <xdr:nvCxnSpPr>
        <xdr:cNvPr id="659" name="直線コネクタ 658"/>
        <xdr:cNvCxnSpPr/>
      </xdr:nvCxnSpPr>
      <xdr:spPr>
        <a:xfrm>
          <a:off x="16230600" y="1356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1922</xdr:rowOff>
    </xdr:from>
    <xdr:ext cx="405111" cy="259045"/>
    <xdr:sp macro="" textlink="">
      <xdr:nvSpPr>
        <xdr:cNvPr id="660" name="【消防施設】&#10;有形固定資産減価償却率平均値テキスト"/>
        <xdr:cNvSpPr txBox="1"/>
      </xdr:nvSpPr>
      <xdr:spPr>
        <a:xfrm>
          <a:off x="16357600" y="1406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661" name="フローチャート: 判断 660"/>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84455</xdr:rowOff>
    </xdr:from>
    <xdr:to>
      <xdr:col>81</xdr:col>
      <xdr:colOff>101600</xdr:colOff>
      <xdr:row>83</xdr:row>
      <xdr:rowOff>14605</xdr:rowOff>
    </xdr:to>
    <xdr:sp macro="" textlink="">
      <xdr:nvSpPr>
        <xdr:cNvPr id="662" name="フローチャート: 判断 661"/>
        <xdr:cNvSpPr/>
      </xdr:nvSpPr>
      <xdr:spPr>
        <a:xfrm>
          <a:off x="15430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71120</xdr:rowOff>
    </xdr:from>
    <xdr:to>
      <xdr:col>76</xdr:col>
      <xdr:colOff>165100</xdr:colOff>
      <xdr:row>83</xdr:row>
      <xdr:rowOff>1270</xdr:rowOff>
    </xdr:to>
    <xdr:sp macro="" textlink="">
      <xdr:nvSpPr>
        <xdr:cNvPr id="663" name="フローチャート: 判断 662"/>
        <xdr:cNvSpPr/>
      </xdr:nvSpPr>
      <xdr:spPr>
        <a:xfrm>
          <a:off x="145415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126364</xdr:rowOff>
    </xdr:from>
    <xdr:to>
      <xdr:col>72</xdr:col>
      <xdr:colOff>38100</xdr:colOff>
      <xdr:row>83</xdr:row>
      <xdr:rowOff>56514</xdr:rowOff>
    </xdr:to>
    <xdr:sp macro="" textlink="">
      <xdr:nvSpPr>
        <xdr:cNvPr id="664" name="フローチャート: 判断 663"/>
        <xdr:cNvSpPr/>
      </xdr:nvSpPr>
      <xdr:spPr>
        <a:xfrm>
          <a:off x="13652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70" name="楕円 669"/>
        <xdr:cNvSpPr/>
      </xdr:nvSpPr>
      <xdr:spPr>
        <a:xfrm>
          <a:off x="162687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44466</xdr:rowOff>
    </xdr:from>
    <xdr:ext cx="405111" cy="259045"/>
    <xdr:sp macro="" textlink="">
      <xdr:nvSpPr>
        <xdr:cNvPr id="671" name="【消防施設】&#10;有形固定資産減価償却率該当値テキスト"/>
        <xdr:cNvSpPr txBox="1"/>
      </xdr:nvSpPr>
      <xdr:spPr>
        <a:xfrm>
          <a:off x="16357600" y="1393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120650</xdr:rowOff>
    </xdr:from>
    <xdr:to>
      <xdr:col>81</xdr:col>
      <xdr:colOff>101600</xdr:colOff>
      <xdr:row>83</xdr:row>
      <xdr:rowOff>50800</xdr:rowOff>
    </xdr:to>
    <xdr:sp macro="" textlink="">
      <xdr:nvSpPr>
        <xdr:cNvPr id="672" name="楕円 671"/>
        <xdr:cNvSpPr/>
      </xdr:nvSpPr>
      <xdr:spPr>
        <a:xfrm>
          <a:off x="15430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72389</xdr:rowOff>
    </xdr:from>
    <xdr:to>
      <xdr:col>85</xdr:col>
      <xdr:colOff>127000</xdr:colOff>
      <xdr:row>83</xdr:row>
      <xdr:rowOff>0</xdr:rowOff>
    </xdr:to>
    <xdr:cxnSp macro="">
      <xdr:nvCxnSpPr>
        <xdr:cNvPr id="673" name="直線コネクタ 672"/>
        <xdr:cNvCxnSpPr/>
      </xdr:nvCxnSpPr>
      <xdr:spPr>
        <a:xfrm flipV="1">
          <a:off x="15481300" y="14131289"/>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78739</xdr:rowOff>
    </xdr:from>
    <xdr:to>
      <xdr:col>76</xdr:col>
      <xdr:colOff>165100</xdr:colOff>
      <xdr:row>84</xdr:row>
      <xdr:rowOff>8889</xdr:rowOff>
    </xdr:to>
    <xdr:sp macro="" textlink="">
      <xdr:nvSpPr>
        <xdr:cNvPr id="674" name="楕円 673"/>
        <xdr:cNvSpPr/>
      </xdr:nvSpPr>
      <xdr:spPr>
        <a:xfrm>
          <a:off x="14541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0</xdr:rowOff>
    </xdr:from>
    <xdr:to>
      <xdr:col>81</xdr:col>
      <xdr:colOff>50800</xdr:colOff>
      <xdr:row>83</xdr:row>
      <xdr:rowOff>129539</xdr:rowOff>
    </xdr:to>
    <xdr:cxnSp macro="">
      <xdr:nvCxnSpPr>
        <xdr:cNvPr id="675" name="直線コネクタ 674"/>
        <xdr:cNvCxnSpPr/>
      </xdr:nvCxnSpPr>
      <xdr:spPr>
        <a:xfrm flipV="1">
          <a:off x="14592300" y="1423035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31132</xdr:rowOff>
    </xdr:from>
    <xdr:ext cx="405111" cy="259045"/>
    <xdr:sp macro="" textlink="">
      <xdr:nvSpPr>
        <xdr:cNvPr id="676" name="n_1aveValue【消防施設】&#10;有形固定資産減価償却率"/>
        <xdr:cNvSpPr txBox="1"/>
      </xdr:nvSpPr>
      <xdr:spPr>
        <a:xfrm>
          <a:off x="152660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17797</xdr:rowOff>
    </xdr:from>
    <xdr:ext cx="405111" cy="259045"/>
    <xdr:sp macro="" textlink="">
      <xdr:nvSpPr>
        <xdr:cNvPr id="677" name="n_2aveValue【消防施設】&#10;有形固定資産減価償却率"/>
        <xdr:cNvSpPr txBox="1"/>
      </xdr:nvSpPr>
      <xdr:spPr>
        <a:xfrm>
          <a:off x="14389744"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73041</xdr:rowOff>
    </xdr:from>
    <xdr:ext cx="405111" cy="259045"/>
    <xdr:sp macro="" textlink="">
      <xdr:nvSpPr>
        <xdr:cNvPr id="678" name="n_3aveValue【消防施設】&#10;有形固定資産減価償却率"/>
        <xdr:cNvSpPr txBox="1"/>
      </xdr:nvSpPr>
      <xdr:spPr>
        <a:xfrm>
          <a:off x="13500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41927</xdr:rowOff>
    </xdr:from>
    <xdr:ext cx="405111" cy="259045"/>
    <xdr:sp macro="" textlink="">
      <xdr:nvSpPr>
        <xdr:cNvPr id="679" name="n_1mainValue【消防施設】&#10;有形固定資産減価償却率"/>
        <xdr:cNvSpPr txBox="1"/>
      </xdr:nvSpPr>
      <xdr:spPr>
        <a:xfrm>
          <a:off x="152660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xdr:rowOff>
    </xdr:from>
    <xdr:ext cx="405111" cy="259045"/>
    <xdr:sp macro="" textlink="">
      <xdr:nvSpPr>
        <xdr:cNvPr id="680" name="n_2mainValue【消防施設】&#10;有形固定資産減価償却率"/>
        <xdr:cNvSpPr txBox="1"/>
      </xdr:nvSpPr>
      <xdr:spPr>
        <a:xfrm>
          <a:off x="14389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122682</xdr:rowOff>
    </xdr:to>
    <xdr:cxnSp macro="">
      <xdr:nvCxnSpPr>
        <xdr:cNvPr id="702" name="直線コネクタ 701"/>
        <xdr:cNvCxnSpPr/>
      </xdr:nvCxnSpPr>
      <xdr:spPr>
        <a:xfrm flipV="1">
          <a:off x="22160864" y="13274039"/>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126509</xdr:rowOff>
    </xdr:from>
    <xdr:ext cx="469744" cy="259045"/>
    <xdr:sp macro="" textlink="">
      <xdr:nvSpPr>
        <xdr:cNvPr id="703" name="【消防施設】&#10;一人当たり面積最小値テキスト"/>
        <xdr:cNvSpPr txBox="1"/>
      </xdr:nvSpPr>
      <xdr:spPr>
        <a:xfrm>
          <a:off x="22199600" y="1469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122682</xdr:rowOff>
    </xdr:from>
    <xdr:to>
      <xdr:col>116</xdr:col>
      <xdr:colOff>152400</xdr:colOff>
      <xdr:row>85</xdr:row>
      <xdr:rowOff>122682</xdr:rowOff>
    </xdr:to>
    <xdr:cxnSp macro="">
      <xdr:nvCxnSpPr>
        <xdr:cNvPr id="704" name="直線コネクタ 703"/>
        <xdr:cNvCxnSpPr/>
      </xdr:nvCxnSpPr>
      <xdr:spPr>
        <a:xfrm>
          <a:off x="22072600" y="1469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05"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06" name="直線コネクタ 705"/>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118890</xdr:rowOff>
    </xdr:from>
    <xdr:ext cx="469744" cy="259045"/>
    <xdr:sp macro="" textlink="">
      <xdr:nvSpPr>
        <xdr:cNvPr id="707" name="【消防施設】&#10;一人当たり面積平均値テキスト"/>
        <xdr:cNvSpPr txBox="1"/>
      </xdr:nvSpPr>
      <xdr:spPr>
        <a:xfrm>
          <a:off x="22199600" y="14349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140463</xdr:rowOff>
    </xdr:from>
    <xdr:to>
      <xdr:col>116</xdr:col>
      <xdr:colOff>114300</xdr:colOff>
      <xdr:row>84</xdr:row>
      <xdr:rowOff>70613</xdr:rowOff>
    </xdr:to>
    <xdr:sp macro="" textlink="">
      <xdr:nvSpPr>
        <xdr:cNvPr id="708" name="フローチャート: 判断 707"/>
        <xdr:cNvSpPr/>
      </xdr:nvSpPr>
      <xdr:spPr>
        <a:xfrm>
          <a:off x="22110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142748</xdr:rowOff>
    </xdr:from>
    <xdr:to>
      <xdr:col>112</xdr:col>
      <xdr:colOff>38100</xdr:colOff>
      <xdr:row>84</xdr:row>
      <xdr:rowOff>72898</xdr:rowOff>
    </xdr:to>
    <xdr:sp macro="" textlink="">
      <xdr:nvSpPr>
        <xdr:cNvPr id="709" name="フローチャート: 判断 708"/>
        <xdr:cNvSpPr/>
      </xdr:nvSpPr>
      <xdr:spPr>
        <a:xfrm>
          <a:off x="21272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21589</xdr:rowOff>
    </xdr:from>
    <xdr:to>
      <xdr:col>107</xdr:col>
      <xdr:colOff>101600</xdr:colOff>
      <xdr:row>84</xdr:row>
      <xdr:rowOff>123189</xdr:rowOff>
    </xdr:to>
    <xdr:sp macro="" textlink="">
      <xdr:nvSpPr>
        <xdr:cNvPr id="710" name="フローチャート: 判断 709"/>
        <xdr:cNvSpPr/>
      </xdr:nvSpPr>
      <xdr:spPr>
        <a:xfrm>
          <a:off x="20383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xdr:rowOff>
    </xdr:from>
    <xdr:to>
      <xdr:col>102</xdr:col>
      <xdr:colOff>165100</xdr:colOff>
      <xdr:row>84</xdr:row>
      <xdr:rowOff>104902</xdr:rowOff>
    </xdr:to>
    <xdr:sp macro="" textlink="">
      <xdr:nvSpPr>
        <xdr:cNvPr id="711" name="フローチャート: 判断 710"/>
        <xdr:cNvSpPr/>
      </xdr:nvSpPr>
      <xdr:spPr>
        <a:xfrm>
          <a:off x="194945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119887</xdr:rowOff>
    </xdr:from>
    <xdr:to>
      <xdr:col>116</xdr:col>
      <xdr:colOff>114300</xdr:colOff>
      <xdr:row>80</xdr:row>
      <xdr:rowOff>50037</xdr:rowOff>
    </xdr:to>
    <xdr:sp macro="" textlink="">
      <xdr:nvSpPr>
        <xdr:cNvPr id="717" name="楕円 716"/>
        <xdr:cNvSpPr/>
      </xdr:nvSpPr>
      <xdr:spPr>
        <a:xfrm>
          <a:off x="22110700" y="1366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142764</xdr:rowOff>
    </xdr:from>
    <xdr:ext cx="469744" cy="259045"/>
    <xdr:sp macro="" textlink="">
      <xdr:nvSpPr>
        <xdr:cNvPr id="718" name="【消防施設】&#10;一人当たり面積該当値テキスト"/>
        <xdr:cNvSpPr txBox="1"/>
      </xdr:nvSpPr>
      <xdr:spPr>
        <a:xfrm>
          <a:off x="22199600" y="1351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145035</xdr:rowOff>
    </xdr:from>
    <xdr:to>
      <xdr:col>112</xdr:col>
      <xdr:colOff>38100</xdr:colOff>
      <xdr:row>80</xdr:row>
      <xdr:rowOff>75185</xdr:rowOff>
    </xdr:to>
    <xdr:sp macro="" textlink="">
      <xdr:nvSpPr>
        <xdr:cNvPr id="719" name="楕円 718"/>
        <xdr:cNvSpPr/>
      </xdr:nvSpPr>
      <xdr:spPr>
        <a:xfrm>
          <a:off x="21272500" y="136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170687</xdr:rowOff>
    </xdr:from>
    <xdr:to>
      <xdr:col>116</xdr:col>
      <xdr:colOff>63500</xdr:colOff>
      <xdr:row>80</xdr:row>
      <xdr:rowOff>24385</xdr:rowOff>
    </xdr:to>
    <xdr:cxnSp macro="">
      <xdr:nvCxnSpPr>
        <xdr:cNvPr id="720" name="直線コネクタ 719"/>
        <xdr:cNvCxnSpPr/>
      </xdr:nvCxnSpPr>
      <xdr:spPr>
        <a:xfrm flipV="1">
          <a:off x="21323300" y="13715237"/>
          <a:ext cx="838200" cy="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170180</xdr:rowOff>
    </xdr:from>
    <xdr:to>
      <xdr:col>107</xdr:col>
      <xdr:colOff>101600</xdr:colOff>
      <xdr:row>80</xdr:row>
      <xdr:rowOff>100330</xdr:rowOff>
    </xdr:to>
    <xdr:sp macro="" textlink="">
      <xdr:nvSpPr>
        <xdr:cNvPr id="721" name="楕円 720"/>
        <xdr:cNvSpPr/>
      </xdr:nvSpPr>
      <xdr:spPr>
        <a:xfrm>
          <a:off x="20383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24385</xdr:rowOff>
    </xdr:from>
    <xdr:to>
      <xdr:col>111</xdr:col>
      <xdr:colOff>177800</xdr:colOff>
      <xdr:row>80</xdr:row>
      <xdr:rowOff>49530</xdr:rowOff>
    </xdr:to>
    <xdr:cxnSp macro="">
      <xdr:nvCxnSpPr>
        <xdr:cNvPr id="722" name="直線コネクタ 721"/>
        <xdr:cNvCxnSpPr/>
      </xdr:nvCxnSpPr>
      <xdr:spPr>
        <a:xfrm flipV="1">
          <a:off x="20434300" y="13740385"/>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64025</xdr:rowOff>
    </xdr:from>
    <xdr:ext cx="469744" cy="259045"/>
    <xdr:sp macro="" textlink="">
      <xdr:nvSpPr>
        <xdr:cNvPr id="723" name="n_1aveValue【消防施設】&#10;一人当たり面積"/>
        <xdr:cNvSpPr txBox="1"/>
      </xdr:nvSpPr>
      <xdr:spPr>
        <a:xfrm>
          <a:off x="21075727" y="1446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114316</xdr:rowOff>
    </xdr:from>
    <xdr:ext cx="469744" cy="259045"/>
    <xdr:sp macro="" textlink="">
      <xdr:nvSpPr>
        <xdr:cNvPr id="724" name="n_2aveValue【消防施設】&#10;一人当たり面積"/>
        <xdr:cNvSpPr txBox="1"/>
      </xdr:nvSpPr>
      <xdr:spPr>
        <a:xfrm>
          <a:off x="201994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121429</xdr:rowOff>
    </xdr:from>
    <xdr:ext cx="469744" cy="259045"/>
    <xdr:sp macro="" textlink="">
      <xdr:nvSpPr>
        <xdr:cNvPr id="725" name="n_3aveValue【消防施設】&#10;一人当たり面積"/>
        <xdr:cNvSpPr txBox="1"/>
      </xdr:nvSpPr>
      <xdr:spPr>
        <a:xfrm>
          <a:off x="19310427" y="1418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91712</xdr:rowOff>
    </xdr:from>
    <xdr:ext cx="469744" cy="259045"/>
    <xdr:sp macro="" textlink="">
      <xdr:nvSpPr>
        <xdr:cNvPr id="726" name="n_1mainValue【消防施設】&#10;一人当たり面積"/>
        <xdr:cNvSpPr txBox="1"/>
      </xdr:nvSpPr>
      <xdr:spPr>
        <a:xfrm>
          <a:off x="21075727" y="1346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116857</xdr:rowOff>
    </xdr:from>
    <xdr:ext cx="469744" cy="259045"/>
    <xdr:sp macro="" textlink="">
      <xdr:nvSpPr>
        <xdr:cNvPr id="727" name="n_2mainValue【消防施設】&#10;一人当たり面積"/>
        <xdr:cNvSpPr txBox="1"/>
      </xdr:nvSpPr>
      <xdr:spPr>
        <a:xfrm>
          <a:off x="20199427" y="1348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6" name="テキスト ボックス 7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38" name="直線コネクタ 7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39" name="テキスト ボックス 73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0" name="直線コネクタ 7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1" name="テキスト ボックス 7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2" name="直線コネクタ 7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3" name="テキスト ボックス 7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4" name="直線コネクタ 7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5" name="テキスト ボックス 7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6" name="直線コネクタ 7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7" name="テキスト ボックス 74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8" name="直線コネクタ 7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9" name="テキスト ボックス 7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89536</xdr:rowOff>
    </xdr:from>
    <xdr:to>
      <xdr:col>85</xdr:col>
      <xdr:colOff>126364</xdr:colOff>
      <xdr:row>108</xdr:row>
      <xdr:rowOff>11430</xdr:rowOff>
    </xdr:to>
    <xdr:cxnSp macro="">
      <xdr:nvCxnSpPr>
        <xdr:cNvPr id="751" name="直線コネクタ 750"/>
        <xdr:cNvCxnSpPr/>
      </xdr:nvCxnSpPr>
      <xdr:spPr>
        <a:xfrm flipV="1">
          <a:off x="16318864" y="17063086"/>
          <a:ext cx="0" cy="1464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15257</xdr:rowOff>
    </xdr:from>
    <xdr:ext cx="340478" cy="259045"/>
    <xdr:sp macro="" textlink="">
      <xdr:nvSpPr>
        <xdr:cNvPr id="752" name="【庁舎】&#10;有形固定資産減価償却率最小値テキスト"/>
        <xdr:cNvSpPr txBox="1"/>
      </xdr:nvSpPr>
      <xdr:spPr>
        <a:xfrm>
          <a:off x="16357600" y="18531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xdr:rowOff>
    </xdr:from>
    <xdr:to>
      <xdr:col>86</xdr:col>
      <xdr:colOff>25400</xdr:colOff>
      <xdr:row>108</xdr:row>
      <xdr:rowOff>11430</xdr:rowOff>
    </xdr:to>
    <xdr:cxnSp macro="">
      <xdr:nvCxnSpPr>
        <xdr:cNvPr id="753" name="直線コネクタ 752"/>
        <xdr:cNvCxnSpPr/>
      </xdr:nvCxnSpPr>
      <xdr:spPr>
        <a:xfrm>
          <a:off x="16230600" y="1852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36213</xdr:rowOff>
    </xdr:from>
    <xdr:ext cx="405111" cy="259045"/>
    <xdr:sp macro="" textlink="">
      <xdr:nvSpPr>
        <xdr:cNvPr id="754" name="【庁舎】&#10;有形固定資産減価償却率最大値テキスト"/>
        <xdr:cNvSpPr txBox="1"/>
      </xdr:nvSpPr>
      <xdr:spPr>
        <a:xfrm>
          <a:off x="16357600" y="16838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89536</xdr:rowOff>
    </xdr:from>
    <xdr:to>
      <xdr:col>86</xdr:col>
      <xdr:colOff>25400</xdr:colOff>
      <xdr:row>99</xdr:row>
      <xdr:rowOff>89536</xdr:rowOff>
    </xdr:to>
    <xdr:cxnSp macro="">
      <xdr:nvCxnSpPr>
        <xdr:cNvPr id="755" name="直線コネクタ 754"/>
        <xdr:cNvCxnSpPr/>
      </xdr:nvCxnSpPr>
      <xdr:spPr>
        <a:xfrm>
          <a:off x="16230600" y="1706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756" name="【庁舎】&#10;有形固定資産減価償却率平均値テキスト"/>
        <xdr:cNvSpPr txBox="1"/>
      </xdr:nvSpPr>
      <xdr:spPr>
        <a:xfrm>
          <a:off x="16357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57" name="フローチャート: 判断 756"/>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42545</xdr:rowOff>
    </xdr:from>
    <xdr:to>
      <xdr:col>81</xdr:col>
      <xdr:colOff>101600</xdr:colOff>
      <xdr:row>103</xdr:row>
      <xdr:rowOff>144145</xdr:rowOff>
    </xdr:to>
    <xdr:sp macro="" textlink="">
      <xdr:nvSpPr>
        <xdr:cNvPr id="758" name="フローチャート: 判断 757"/>
        <xdr:cNvSpPr/>
      </xdr:nvSpPr>
      <xdr:spPr>
        <a:xfrm>
          <a:off x="15430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69214</xdr:rowOff>
    </xdr:from>
    <xdr:to>
      <xdr:col>76</xdr:col>
      <xdr:colOff>165100</xdr:colOff>
      <xdr:row>103</xdr:row>
      <xdr:rowOff>170814</xdr:rowOff>
    </xdr:to>
    <xdr:sp macro="" textlink="">
      <xdr:nvSpPr>
        <xdr:cNvPr id="759" name="フローチャート: 判断 758"/>
        <xdr:cNvSpPr/>
      </xdr:nvSpPr>
      <xdr:spPr>
        <a:xfrm>
          <a:off x="14541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166370</xdr:rowOff>
    </xdr:from>
    <xdr:to>
      <xdr:col>72</xdr:col>
      <xdr:colOff>38100</xdr:colOff>
      <xdr:row>103</xdr:row>
      <xdr:rowOff>96520</xdr:rowOff>
    </xdr:to>
    <xdr:sp macro="" textlink="">
      <xdr:nvSpPr>
        <xdr:cNvPr id="760" name="フローチャート: 判断 759"/>
        <xdr:cNvSpPr/>
      </xdr:nvSpPr>
      <xdr:spPr>
        <a:xfrm>
          <a:off x="13652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1" name="テキスト ボックス 7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2" name="テキスト ボックス 7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3" name="テキスト ボックス 7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4" name="テキスト ボックス 7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5" name="テキスト ボックス 7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143511</xdr:rowOff>
    </xdr:from>
    <xdr:to>
      <xdr:col>85</xdr:col>
      <xdr:colOff>177800</xdr:colOff>
      <xdr:row>100</xdr:row>
      <xdr:rowOff>73661</xdr:rowOff>
    </xdr:to>
    <xdr:sp macro="" textlink="">
      <xdr:nvSpPr>
        <xdr:cNvPr id="766" name="楕円 765"/>
        <xdr:cNvSpPr/>
      </xdr:nvSpPr>
      <xdr:spPr>
        <a:xfrm>
          <a:off x="16268700" y="171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58438</xdr:rowOff>
    </xdr:from>
    <xdr:ext cx="405111" cy="259045"/>
    <xdr:sp macro="" textlink="">
      <xdr:nvSpPr>
        <xdr:cNvPr id="767" name="【庁舎】&#10;有形固定資産減価償却率該当値テキスト"/>
        <xdr:cNvSpPr txBox="1"/>
      </xdr:nvSpPr>
      <xdr:spPr>
        <a:xfrm>
          <a:off x="16357600" y="17031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2539</xdr:rowOff>
    </xdr:from>
    <xdr:to>
      <xdr:col>81</xdr:col>
      <xdr:colOff>101600</xdr:colOff>
      <xdr:row>100</xdr:row>
      <xdr:rowOff>104139</xdr:rowOff>
    </xdr:to>
    <xdr:sp macro="" textlink="">
      <xdr:nvSpPr>
        <xdr:cNvPr id="768" name="楕円 767"/>
        <xdr:cNvSpPr/>
      </xdr:nvSpPr>
      <xdr:spPr>
        <a:xfrm>
          <a:off x="154305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22861</xdr:rowOff>
    </xdr:from>
    <xdr:to>
      <xdr:col>85</xdr:col>
      <xdr:colOff>127000</xdr:colOff>
      <xdr:row>100</xdr:row>
      <xdr:rowOff>53339</xdr:rowOff>
    </xdr:to>
    <xdr:cxnSp macro="">
      <xdr:nvCxnSpPr>
        <xdr:cNvPr id="769" name="直線コネクタ 768"/>
        <xdr:cNvCxnSpPr/>
      </xdr:nvCxnSpPr>
      <xdr:spPr>
        <a:xfrm flipV="1">
          <a:off x="15481300" y="171678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40639</xdr:rowOff>
    </xdr:from>
    <xdr:to>
      <xdr:col>76</xdr:col>
      <xdr:colOff>165100</xdr:colOff>
      <xdr:row>100</xdr:row>
      <xdr:rowOff>142239</xdr:rowOff>
    </xdr:to>
    <xdr:sp macro="" textlink="">
      <xdr:nvSpPr>
        <xdr:cNvPr id="770" name="楕円 769"/>
        <xdr:cNvSpPr/>
      </xdr:nvSpPr>
      <xdr:spPr>
        <a:xfrm>
          <a:off x="14541500" y="1718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53339</xdr:rowOff>
    </xdr:from>
    <xdr:to>
      <xdr:col>81</xdr:col>
      <xdr:colOff>50800</xdr:colOff>
      <xdr:row>100</xdr:row>
      <xdr:rowOff>91439</xdr:rowOff>
    </xdr:to>
    <xdr:cxnSp macro="">
      <xdr:nvCxnSpPr>
        <xdr:cNvPr id="771" name="直線コネクタ 770"/>
        <xdr:cNvCxnSpPr/>
      </xdr:nvCxnSpPr>
      <xdr:spPr>
        <a:xfrm flipV="1">
          <a:off x="14592300" y="171983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135272</xdr:rowOff>
    </xdr:from>
    <xdr:ext cx="405111" cy="259045"/>
    <xdr:sp macro="" textlink="">
      <xdr:nvSpPr>
        <xdr:cNvPr id="772" name="n_1aveValue【庁舎】&#10;有形固定資産減価償却率"/>
        <xdr:cNvSpPr txBox="1"/>
      </xdr:nvSpPr>
      <xdr:spPr>
        <a:xfrm>
          <a:off x="152660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161941</xdr:rowOff>
    </xdr:from>
    <xdr:ext cx="405111" cy="259045"/>
    <xdr:sp macro="" textlink="">
      <xdr:nvSpPr>
        <xdr:cNvPr id="773" name="n_2aveValue【庁舎】&#10;有形固定資産減価償却率"/>
        <xdr:cNvSpPr txBox="1"/>
      </xdr:nvSpPr>
      <xdr:spPr>
        <a:xfrm>
          <a:off x="14389744" y="178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113047</xdr:rowOff>
    </xdr:from>
    <xdr:ext cx="405111" cy="259045"/>
    <xdr:sp macro="" textlink="">
      <xdr:nvSpPr>
        <xdr:cNvPr id="774" name="n_3aveValue【庁舎】&#10;有形固定資産減価償却率"/>
        <xdr:cNvSpPr txBox="1"/>
      </xdr:nvSpPr>
      <xdr:spPr>
        <a:xfrm>
          <a:off x="13500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120666</xdr:rowOff>
    </xdr:from>
    <xdr:ext cx="405111" cy="259045"/>
    <xdr:sp macro="" textlink="">
      <xdr:nvSpPr>
        <xdr:cNvPr id="775" name="n_1mainValue【庁舎】&#10;有形固定資産減価償却率"/>
        <xdr:cNvSpPr txBox="1"/>
      </xdr:nvSpPr>
      <xdr:spPr>
        <a:xfrm>
          <a:off x="15266044" y="1692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158766</xdr:rowOff>
    </xdr:from>
    <xdr:ext cx="405111" cy="259045"/>
    <xdr:sp macro="" textlink="">
      <xdr:nvSpPr>
        <xdr:cNvPr id="776" name="n_2mainValue【庁舎】&#10;有形固定資産減価償却率"/>
        <xdr:cNvSpPr txBox="1"/>
      </xdr:nvSpPr>
      <xdr:spPr>
        <a:xfrm>
          <a:off x="14389744" y="1696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7" name="正方形/長方形 7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8" name="正方形/長方形 7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9" name="正方形/長方形 7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0" name="正方形/長方形 7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1" name="正方形/長方形 7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2" name="正方形/長方形 7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3" name="正方形/長方形 7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4" name="正方形/長方形 7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5" name="テキスト ボックス 7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6" name="直線コネクタ 7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7" name="直線コネクタ 78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8" name="テキスト ボックス 78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9" name="直線コネクタ 78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0" name="テキスト ボックス 78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1" name="直線コネクタ 79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2" name="テキスト ボックス 79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3" name="直線コネクタ 79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4" name="テキスト ボックス 79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5" name="直線コネクタ 79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6" name="テキスト ボックス 79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7" name="直線コネクタ 79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8" name="テキスト ボックス 79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9" name="直線コネクタ 7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0" name="テキスト ボックス 79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151312</xdr:rowOff>
    </xdr:from>
    <xdr:to>
      <xdr:col>116</xdr:col>
      <xdr:colOff>62864</xdr:colOff>
      <xdr:row>108</xdr:row>
      <xdr:rowOff>41366</xdr:rowOff>
    </xdr:to>
    <xdr:cxnSp macro="">
      <xdr:nvCxnSpPr>
        <xdr:cNvPr id="802" name="直線コネクタ 801"/>
        <xdr:cNvCxnSpPr/>
      </xdr:nvCxnSpPr>
      <xdr:spPr>
        <a:xfrm flipV="1">
          <a:off x="22160864" y="17296312"/>
          <a:ext cx="0" cy="1261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45193</xdr:rowOff>
    </xdr:from>
    <xdr:ext cx="469744" cy="259045"/>
    <xdr:sp macro="" textlink="">
      <xdr:nvSpPr>
        <xdr:cNvPr id="803" name="【庁舎】&#10;一人当たり面積最小値テキスト"/>
        <xdr:cNvSpPr txBox="1"/>
      </xdr:nvSpPr>
      <xdr:spPr>
        <a:xfrm>
          <a:off x="22199600" y="1856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41366</xdr:rowOff>
    </xdr:from>
    <xdr:to>
      <xdr:col>116</xdr:col>
      <xdr:colOff>152400</xdr:colOff>
      <xdr:row>108</xdr:row>
      <xdr:rowOff>41366</xdr:rowOff>
    </xdr:to>
    <xdr:cxnSp macro="">
      <xdr:nvCxnSpPr>
        <xdr:cNvPr id="804" name="直線コネクタ 803"/>
        <xdr:cNvCxnSpPr/>
      </xdr:nvCxnSpPr>
      <xdr:spPr>
        <a:xfrm>
          <a:off x="22072600" y="1855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97989</xdr:rowOff>
    </xdr:from>
    <xdr:ext cx="469744" cy="259045"/>
    <xdr:sp macro="" textlink="">
      <xdr:nvSpPr>
        <xdr:cNvPr id="805" name="【庁舎】&#10;一人当たり面積最大値テキスト"/>
        <xdr:cNvSpPr txBox="1"/>
      </xdr:nvSpPr>
      <xdr:spPr>
        <a:xfrm>
          <a:off x="22199600" y="1707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151312</xdr:rowOff>
    </xdr:from>
    <xdr:to>
      <xdr:col>116</xdr:col>
      <xdr:colOff>152400</xdr:colOff>
      <xdr:row>100</xdr:row>
      <xdr:rowOff>151312</xdr:rowOff>
    </xdr:to>
    <xdr:cxnSp macro="">
      <xdr:nvCxnSpPr>
        <xdr:cNvPr id="806" name="直線コネクタ 805"/>
        <xdr:cNvCxnSpPr/>
      </xdr:nvCxnSpPr>
      <xdr:spPr>
        <a:xfrm>
          <a:off x="22072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52813</xdr:rowOff>
    </xdr:from>
    <xdr:ext cx="469744" cy="259045"/>
    <xdr:sp macro="" textlink="">
      <xdr:nvSpPr>
        <xdr:cNvPr id="807" name="【庁舎】&#10;一人当たり面積平均値テキスト"/>
        <xdr:cNvSpPr txBox="1"/>
      </xdr:nvSpPr>
      <xdr:spPr>
        <a:xfrm>
          <a:off x="22199600" y="1822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808" name="フローチャート: 判断 807"/>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809" name="フローチャート: 判断 808"/>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61323</xdr:rowOff>
    </xdr:from>
    <xdr:to>
      <xdr:col>107</xdr:col>
      <xdr:colOff>101600</xdr:colOff>
      <xdr:row>106</xdr:row>
      <xdr:rowOff>162923</xdr:rowOff>
    </xdr:to>
    <xdr:sp macro="" textlink="">
      <xdr:nvSpPr>
        <xdr:cNvPr id="810" name="フローチャート: 判断 809"/>
        <xdr:cNvSpPr/>
      </xdr:nvSpPr>
      <xdr:spPr>
        <a:xfrm>
          <a:off x="20383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144055</xdr:rowOff>
    </xdr:from>
    <xdr:to>
      <xdr:col>102</xdr:col>
      <xdr:colOff>165100</xdr:colOff>
      <xdr:row>107</xdr:row>
      <xdr:rowOff>74205</xdr:rowOff>
    </xdr:to>
    <xdr:sp macro="" textlink="">
      <xdr:nvSpPr>
        <xdr:cNvPr id="811" name="フローチャート: 判断 810"/>
        <xdr:cNvSpPr/>
      </xdr:nvSpPr>
      <xdr:spPr>
        <a:xfrm>
          <a:off x="19494500" y="183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2" name="テキスト ボックス 8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3" name="テキスト ボックス 8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4" name="テキスト ボックス 8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5" name="テキスト ボックス 8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6" name="テキスト ボックス 8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89081</xdr:rowOff>
    </xdr:from>
    <xdr:to>
      <xdr:col>116</xdr:col>
      <xdr:colOff>114300</xdr:colOff>
      <xdr:row>106</xdr:row>
      <xdr:rowOff>19231</xdr:rowOff>
    </xdr:to>
    <xdr:sp macro="" textlink="">
      <xdr:nvSpPr>
        <xdr:cNvPr id="817" name="楕円 816"/>
        <xdr:cNvSpPr/>
      </xdr:nvSpPr>
      <xdr:spPr>
        <a:xfrm>
          <a:off x="221107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111958</xdr:rowOff>
    </xdr:from>
    <xdr:ext cx="469744" cy="259045"/>
    <xdr:sp macro="" textlink="">
      <xdr:nvSpPr>
        <xdr:cNvPr id="818" name="【庁舎】&#10;一人当たり面積該当値テキスト"/>
        <xdr:cNvSpPr txBox="1"/>
      </xdr:nvSpPr>
      <xdr:spPr>
        <a:xfrm>
          <a:off x="22199600" y="1794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98879</xdr:rowOff>
    </xdr:from>
    <xdr:to>
      <xdr:col>112</xdr:col>
      <xdr:colOff>38100</xdr:colOff>
      <xdr:row>106</xdr:row>
      <xdr:rowOff>29029</xdr:rowOff>
    </xdr:to>
    <xdr:sp macro="" textlink="">
      <xdr:nvSpPr>
        <xdr:cNvPr id="819" name="楕円 818"/>
        <xdr:cNvSpPr/>
      </xdr:nvSpPr>
      <xdr:spPr>
        <a:xfrm>
          <a:off x="21272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139881</xdr:rowOff>
    </xdr:from>
    <xdr:to>
      <xdr:col>116</xdr:col>
      <xdr:colOff>63500</xdr:colOff>
      <xdr:row>105</xdr:row>
      <xdr:rowOff>149679</xdr:rowOff>
    </xdr:to>
    <xdr:cxnSp macro="">
      <xdr:nvCxnSpPr>
        <xdr:cNvPr id="820" name="直線コネクタ 819"/>
        <xdr:cNvCxnSpPr/>
      </xdr:nvCxnSpPr>
      <xdr:spPr>
        <a:xfrm flipV="1">
          <a:off x="21323300" y="1814213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109764</xdr:rowOff>
    </xdr:from>
    <xdr:to>
      <xdr:col>107</xdr:col>
      <xdr:colOff>101600</xdr:colOff>
      <xdr:row>106</xdr:row>
      <xdr:rowOff>39914</xdr:rowOff>
    </xdr:to>
    <xdr:sp macro="" textlink="">
      <xdr:nvSpPr>
        <xdr:cNvPr id="821" name="楕円 820"/>
        <xdr:cNvSpPr/>
      </xdr:nvSpPr>
      <xdr:spPr>
        <a:xfrm>
          <a:off x="20383500" y="181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149679</xdr:rowOff>
    </xdr:from>
    <xdr:to>
      <xdr:col>111</xdr:col>
      <xdr:colOff>177800</xdr:colOff>
      <xdr:row>105</xdr:row>
      <xdr:rowOff>160564</xdr:rowOff>
    </xdr:to>
    <xdr:cxnSp macro="">
      <xdr:nvCxnSpPr>
        <xdr:cNvPr id="822" name="直線コネクタ 821"/>
        <xdr:cNvCxnSpPr/>
      </xdr:nvCxnSpPr>
      <xdr:spPr>
        <a:xfrm flipV="1">
          <a:off x="20434300" y="181519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823" name="n_1aveValue【庁舎】&#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154050</xdr:rowOff>
    </xdr:from>
    <xdr:ext cx="469744" cy="259045"/>
    <xdr:sp macro="" textlink="">
      <xdr:nvSpPr>
        <xdr:cNvPr id="824" name="n_2aveValue【庁舎】&#10;一人当たり面積"/>
        <xdr:cNvSpPr txBox="1"/>
      </xdr:nvSpPr>
      <xdr:spPr>
        <a:xfrm>
          <a:off x="20199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90732</xdr:rowOff>
    </xdr:from>
    <xdr:ext cx="469744" cy="259045"/>
    <xdr:sp macro="" textlink="">
      <xdr:nvSpPr>
        <xdr:cNvPr id="825" name="n_3aveValue【庁舎】&#10;一人当たり面積"/>
        <xdr:cNvSpPr txBox="1"/>
      </xdr:nvSpPr>
      <xdr:spPr>
        <a:xfrm>
          <a:off x="19310427" y="1809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45556</xdr:rowOff>
    </xdr:from>
    <xdr:ext cx="469744" cy="259045"/>
    <xdr:sp macro="" textlink="">
      <xdr:nvSpPr>
        <xdr:cNvPr id="826" name="n_1mainValue【庁舎】&#10;一人当たり面積"/>
        <xdr:cNvSpPr txBox="1"/>
      </xdr:nvSpPr>
      <xdr:spPr>
        <a:xfrm>
          <a:off x="210757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56441</xdr:rowOff>
    </xdr:from>
    <xdr:ext cx="469744" cy="259045"/>
    <xdr:sp macro="" textlink="">
      <xdr:nvSpPr>
        <xdr:cNvPr id="827" name="n_2mainValue【庁舎】&#10;一人当たり面積"/>
        <xdr:cNvSpPr txBox="1"/>
      </xdr:nvSpPr>
      <xdr:spPr>
        <a:xfrm>
          <a:off x="20199427" y="1788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8" name="正方形/長方形 8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9" name="正方形/長方形 8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0" name="テキスト ボックス 8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と比較して特に有形固定資産減価償却率が高くなっている施設は、幼稚園・保育園、学校施設、児童館、図書館、庁舎であり、特に低くなっている施設は、橋りょう・トンネル、一般廃棄物処理施設である。 </a:t>
          </a:r>
          <a:endParaRPr lang="ja-JP" altLang="ja-JP" sz="1400">
            <a:effectLst/>
          </a:endParaRPr>
        </a:p>
        <a:p>
          <a:r>
            <a:rPr lang="ja-JP" altLang="ja-JP" sz="1100" b="0" i="0" baseline="0">
              <a:solidFill>
                <a:schemeClr val="dk1"/>
              </a:solidFill>
              <a:effectLst/>
              <a:latin typeface="+mn-lt"/>
              <a:ea typeface="+mn-ea"/>
              <a:cs typeface="+mn-cs"/>
            </a:rPr>
            <a:t>幼稚園・保育園、学校施設、図書館、庁舎については、比率が７０％を超え、児童館においては８０％を超えてきており、非常に老朽化が進んでいる状況である。</a:t>
          </a:r>
          <a:endParaRPr lang="ja-JP" altLang="ja-JP" sz="1400">
            <a:effectLst/>
          </a:endParaRPr>
        </a:p>
        <a:p>
          <a:r>
            <a:rPr kumimoji="1" lang="ja-JP" altLang="ja-JP" sz="1100" b="0" i="0" baseline="0">
              <a:solidFill>
                <a:schemeClr val="dk1"/>
              </a:solidFill>
              <a:effectLst/>
              <a:latin typeface="+mn-lt"/>
              <a:ea typeface="+mn-ea"/>
              <a:cs typeface="+mn-cs"/>
            </a:rPr>
            <a:t>幼稚園・保育園については大島にある保育所、幼稚園が令和２年度に認定子ども園に統合され、また庁舎についても同年度で大島総合支所が建替えられるため、</a:t>
          </a:r>
          <a:r>
            <a:rPr lang="ja-JP" altLang="ja-JP" sz="1100" b="0" i="0" baseline="0">
              <a:solidFill>
                <a:schemeClr val="dk1"/>
              </a:solidFill>
              <a:effectLst/>
              <a:latin typeface="+mn-lt"/>
              <a:ea typeface="+mn-ea"/>
              <a:cs typeface="+mn-cs"/>
            </a:rPr>
            <a:t>有形固定資産減価償却率も低くなり今後の維持管理費用の減少も見込んでいる。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27,982
27,584
241.59
22,768,698
21,747,621
871,784
12,438,608
20,047,426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需要額は社会福祉費や保健衛生費の増、合併特例事業債の元金償還額増加に伴う公債費の増により増加傾向にある。収入額は市内主要企業の減収などにより法人税割が大幅に減額している。これらの影響から財政力指数は前年比</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ポイント低下し類似団体平均を下回っている。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社会福祉費等の増加や現在行っている大型事業に係る地方債の元金償還による公債費の増加が見込まれることから、企業誘致対策、産業基盤の整備など税収増につながる施策を推進し、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24342</xdr:rowOff>
    </xdr:to>
    <xdr:cxnSp macro="">
      <xdr:nvCxnSpPr>
        <xdr:cNvPr id="69" name="直線コネクタ 68"/>
        <xdr:cNvCxnSpPr/>
      </xdr:nvCxnSpPr>
      <xdr:spPr>
        <a:xfrm>
          <a:off x="4114800" y="75480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44</xdr:row>
      <xdr:rowOff>4233</xdr:rowOff>
    </xdr:to>
    <xdr:cxnSp macro="">
      <xdr:nvCxnSpPr>
        <xdr:cNvPr id="72" name="直線コネクタ 71"/>
        <xdr:cNvCxnSpPr/>
      </xdr:nvCxnSpPr>
      <xdr:spPr>
        <a:xfrm>
          <a:off x="3225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155575</xdr:rowOff>
    </xdr:to>
    <xdr:cxnSp macro="">
      <xdr:nvCxnSpPr>
        <xdr:cNvPr id="75" name="直線コネクタ 74"/>
        <xdr:cNvCxnSpPr/>
      </xdr:nvCxnSpPr>
      <xdr:spPr>
        <a:xfrm>
          <a:off x="2336800" y="742738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43</xdr:row>
      <xdr:rowOff>55033</xdr:rowOff>
    </xdr:to>
    <xdr:cxnSp macro="">
      <xdr:nvCxnSpPr>
        <xdr:cNvPr id="78" name="直線コネクタ 77"/>
        <xdr:cNvCxnSpPr/>
      </xdr:nvCxnSpPr>
      <xdr:spPr>
        <a:xfrm>
          <a:off x="1447800" y="73469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は、合併後継続して行ってきた地方債の繰上償還等の効果により公債費は減少しているが、補助費等の増加により全体でも増加傾向にある。比率は類似団体平均より下回っているが、老朽化している公共施設の維持に係る物件費や管理費等の経常経費が増加することが見込まれることから、継続事業の見直し強化や公共施設の統廃合を推進し、経常経費の増加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140018</xdr:rowOff>
    </xdr:from>
    <xdr:to>
      <xdr:col>23</xdr:col>
      <xdr:colOff>133350</xdr:colOff>
      <xdr:row>67</xdr:row>
      <xdr:rowOff>37782</xdr:rowOff>
    </xdr:to>
    <xdr:cxnSp macro="">
      <xdr:nvCxnSpPr>
        <xdr:cNvPr id="123" name="直線コネクタ 122"/>
        <xdr:cNvCxnSpPr/>
      </xdr:nvCxnSpPr>
      <xdr:spPr>
        <a:xfrm flipV="1">
          <a:off x="4953000" y="10427018"/>
          <a:ext cx="0" cy="1097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9859</xdr:rowOff>
    </xdr:from>
    <xdr:ext cx="762000" cy="259045"/>
    <xdr:sp macro="" textlink="">
      <xdr:nvSpPr>
        <xdr:cNvPr id="124" name="財政構造の弾力性最小値テキスト"/>
        <xdr:cNvSpPr txBox="1"/>
      </xdr:nvSpPr>
      <xdr:spPr>
        <a:xfrm>
          <a:off x="5041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37782</xdr:rowOff>
    </xdr:from>
    <xdr:to>
      <xdr:col>24</xdr:col>
      <xdr:colOff>12700</xdr:colOff>
      <xdr:row>67</xdr:row>
      <xdr:rowOff>37782</xdr:rowOff>
    </xdr:to>
    <xdr:cxnSp macro="">
      <xdr:nvCxnSpPr>
        <xdr:cNvPr id="125" name="直線コネクタ 124"/>
        <xdr:cNvCxnSpPr/>
      </xdr:nvCxnSpPr>
      <xdr:spPr>
        <a:xfrm>
          <a:off x="4864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54945</xdr:rowOff>
    </xdr:from>
    <xdr:ext cx="762000" cy="259045"/>
    <xdr:sp macro="" textlink="">
      <xdr:nvSpPr>
        <xdr:cNvPr id="126" name="財政構造の弾力性最大値テキスト"/>
        <xdr:cNvSpPr txBox="1"/>
      </xdr:nvSpPr>
      <xdr:spPr>
        <a:xfrm>
          <a:off x="5041900" y="1017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140018</xdr:rowOff>
    </xdr:from>
    <xdr:to>
      <xdr:col>24</xdr:col>
      <xdr:colOff>12700</xdr:colOff>
      <xdr:row>60</xdr:row>
      <xdr:rowOff>140018</xdr:rowOff>
    </xdr:to>
    <xdr:cxnSp macro="">
      <xdr:nvCxnSpPr>
        <xdr:cNvPr id="127" name="直線コネクタ 126"/>
        <xdr:cNvCxnSpPr/>
      </xdr:nvCxnSpPr>
      <xdr:spPr>
        <a:xfrm>
          <a:off x="4864100" y="1042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91757</xdr:rowOff>
    </xdr:from>
    <xdr:to>
      <xdr:col>23</xdr:col>
      <xdr:colOff>133350</xdr:colOff>
      <xdr:row>61</xdr:row>
      <xdr:rowOff>22860</xdr:rowOff>
    </xdr:to>
    <xdr:cxnSp macro="">
      <xdr:nvCxnSpPr>
        <xdr:cNvPr id="128" name="直線コネクタ 127"/>
        <xdr:cNvCxnSpPr/>
      </xdr:nvCxnSpPr>
      <xdr:spPr>
        <a:xfrm>
          <a:off x="4114800" y="10378757"/>
          <a:ext cx="8382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17480</xdr:rowOff>
    </xdr:from>
    <xdr:ext cx="762000" cy="259045"/>
    <xdr:sp macro="" textlink="">
      <xdr:nvSpPr>
        <xdr:cNvPr id="129" name="財政構造の弾力性平均値テキスト"/>
        <xdr:cNvSpPr txBox="1"/>
      </xdr:nvSpPr>
      <xdr:spPr>
        <a:xfrm>
          <a:off x="5041900" y="10818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45403</xdr:rowOff>
    </xdr:from>
    <xdr:to>
      <xdr:col>23</xdr:col>
      <xdr:colOff>184150</xdr:colOff>
      <xdr:row>63</xdr:row>
      <xdr:rowOff>147003</xdr:rowOff>
    </xdr:to>
    <xdr:sp macro="" textlink="">
      <xdr:nvSpPr>
        <xdr:cNvPr id="130" name="フローチャート: 判断 129"/>
        <xdr:cNvSpPr/>
      </xdr:nvSpPr>
      <xdr:spPr>
        <a:xfrm>
          <a:off x="49022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127000</xdr:rowOff>
    </xdr:from>
    <xdr:to>
      <xdr:col>19</xdr:col>
      <xdr:colOff>133350</xdr:colOff>
      <xdr:row>60</xdr:row>
      <xdr:rowOff>91757</xdr:rowOff>
    </xdr:to>
    <xdr:cxnSp macro="">
      <xdr:nvCxnSpPr>
        <xdr:cNvPr id="131" name="直線コネクタ 130"/>
        <xdr:cNvCxnSpPr/>
      </xdr:nvCxnSpPr>
      <xdr:spPr>
        <a:xfrm>
          <a:off x="3225800" y="10071100"/>
          <a:ext cx="889000" cy="30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132397</xdr:rowOff>
    </xdr:from>
    <xdr:to>
      <xdr:col>19</xdr:col>
      <xdr:colOff>184150</xdr:colOff>
      <xdr:row>63</xdr:row>
      <xdr:rowOff>62547</xdr:rowOff>
    </xdr:to>
    <xdr:sp macro="" textlink="">
      <xdr:nvSpPr>
        <xdr:cNvPr id="132" name="フローチャート: 判断 131"/>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47324</xdr:rowOff>
    </xdr:from>
    <xdr:ext cx="736600" cy="259045"/>
    <xdr:sp macro="" textlink="">
      <xdr:nvSpPr>
        <xdr:cNvPr id="133" name="テキスト ボックス 132"/>
        <xdr:cNvSpPr txBox="1"/>
      </xdr:nvSpPr>
      <xdr:spPr>
        <a:xfrm>
          <a:off x="3733800" y="1084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127000</xdr:rowOff>
    </xdr:from>
    <xdr:to>
      <xdr:col>15</xdr:col>
      <xdr:colOff>82550</xdr:colOff>
      <xdr:row>59</xdr:row>
      <xdr:rowOff>9843</xdr:rowOff>
    </xdr:to>
    <xdr:cxnSp macro="">
      <xdr:nvCxnSpPr>
        <xdr:cNvPr id="134" name="直線コネクタ 133"/>
        <xdr:cNvCxnSpPr/>
      </xdr:nvCxnSpPr>
      <xdr:spPr>
        <a:xfrm flipV="1">
          <a:off x="2336800" y="1007110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47943</xdr:rowOff>
    </xdr:from>
    <xdr:to>
      <xdr:col>15</xdr:col>
      <xdr:colOff>133350</xdr:colOff>
      <xdr:row>62</xdr:row>
      <xdr:rowOff>149543</xdr:rowOff>
    </xdr:to>
    <xdr:sp macro="" textlink="">
      <xdr:nvSpPr>
        <xdr:cNvPr id="135" name="フローチャート: 判断 134"/>
        <xdr:cNvSpPr/>
      </xdr:nvSpPr>
      <xdr:spPr>
        <a:xfrm>
          <a:off x="3175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134320</xdr:rowOff>
    </xdr:from>
    <xdr:ext cx="762000" cy="259045"/>
    <xdr:sp macro="" textlink="">
      <xdr:nvSpPr>
        <xdr:cNvPr id="136" name="テキスト ボックス 135"/>
        <xdr:cNvSpPr txBox="1"/>
      </xdr:nvSpPr>
      <xdr:spPr>
        <a:xfrm>
          <a:off x="2844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9843</xdr:rowOff>
    </xdr:from>
    <xdr:to>
      <xdr:col>11</xdr:col>
      <xdr:colOff>31750</xdr:colOff>
      <xdr:row>59</xdr:row>
      <xdr:rowOff>88265</xdr:rowOff>
    </xdr:to>
    <xdr:cxnSp macro="">
      <xdr:nvCxnSpPr>
        <xdr:cNvPr id="137" name="直線コネクタ 136"/>
        <xdr:cNvCxnSpPr/>
      </xdr:nvCxnSpPr>
      <xdr:spPr>
        <a:xfrm flipV="1">
          <a:off x="1447800" y="10125393"/>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31767</xdr:rowOff>
    </xdr:from>
    <xdr:ext cx="762000" cy="259045"/>
    <xdr:sp macro="" textlink="">
      <xdr:nvSpPr>
        <xdr:cNvPr id="139" name="テキスト ボックス 138"/>
        <xdr:cNvSpPr txBox="1"/>
      </xdr:nvSpPr>
      <xdr:spPr>
        <a:xfrm>
          <a:off x="1955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11747</xdr:rowOff>
    </xdr:from>
    <xdr:to>
      <xdr:col>7</xdr:col>
      <xdr:colOff>31750</xdr:colOff>
      <xdr:row>62</xdr:row>
      <xdr:rowOff>113347</xdr:rowOff>
    </xdr:to>
    <xdr:sp macro="" textlink="">
      <xdr:nvSpPr>
        <xdr:cNvPr id="140" name="フローチャート: 判断 139"/>
        <xdr:cNvSpPr/>
      </xdr:nvSpPr>
      <xdr:spPr>
        <a:xfrm>
          <a:off x="1397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98124</xdr:rowOff>
    </xdr:from>
    <xdr:ext cx="762000" cy="259045"/>
    <xdr:sp macro="" textlink="">
      <xdr:nvSpPr>
        <xdr:cNvPr id="141" name="テキスト ボックス 140"/>
        <xdr:cNvSpPr txBox="1"/>
      </xdr:nvSpPr>
      <xdr:spPr>
        <a:xfrm>
          <a:off x="1066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47" name="楕円 146"/>
        <xdr:cNvSpPr/>
      </xdr:nvSpPr>
      <xdr:spPr>
        <a:xfrm>
          <a:off x="4902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64787</xdr:rowOff>
    </xdr:from>
    <xdr:ext cx="762000" cy="259045"/>
    <xdr:sp macro="" textlink="">
      <xdr:nvSpPr>
        <xdr:cNvPr id="148" name="財政構造の弾力性該当値テキスト"/>
        <xdr:cNvSpPr txBox="1"/>
      </xdr:nvSpPr>
      <xdr:spPr>
        <a:xfrm>
          <a:off x="5041900" y="1035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40957</xdr:rowOff>
    </xdr:from>
    <xdr:to>
      <xdr:col>19</xdr:col>
      <xdr:colOff>184150</xdr:colOff>
      <xdr:row>60</xdr:row>
      <xdr:rowOff>142557</xdr:rowOff>
    </xdr:to>
    <xdr:sp macro="" textlink="">
      <xdr:nvSpPr>
        <xdr:cNvPr id="149" name="楕円 148"/>
        <xdr:cNvSpPr/>
      </xdr:nvSpPr>
      <xdr:spPr>
        <a:xfrm>
          <a:off x="4064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152734</xdr:rowOff>
    </xdr:from>
    <xdr:ext cx="736600" cy="259045"/>
    <xdr:sp macro="" textlink="">
      <xdr:nvSpPr>
        <xdr:cNvPr id="150" name="テキスト ボックス 149"/>
        <xdr:cNvSpPr txBox="1"/>
      </xdr:nvSpPr>
      <xdr:spPr>
        <a:xfrm>
          <a:off x="3733800" y="10096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76200</xdr:rowOff>
    </xdr:from>
    <xdr:to>
      <xdr:col>15</xdr:col>
      <xdr:colOff>133350</xdr:colOff>
      <xdr:row>59</xdr:row>
      <xdr:rowOff>6350</xdr:rowOff>
    </xdr:to>
    <xdr:sp macro="" textlink="">
      <xdr:nvSpPr>
        <xdr:cNvPr id="151" name="楕円 150"/>
        <xdr:cNvSpPr/>
      </xdr:nvSpPr>
      <xdr:spPr>
        <a:xfrm>
          <a:off x="3175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16527</xdr:rowOff>
    </xdr:from>
    <xdr:ext cx="762000" cy="259045"/>
    <xdr:sp macro="" textlink="">
      <xdr:nvSpPr>
        <xdr:cNvPr id="152" name="テキスト ボックス 151"/>
        <xdr:cNvSpPr txBox="1"/>
      </xdr:nvSpPr>
      <xdr:spPr>
        <a:xfrm>
          <a:off x="2844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130493</xdr:rowOff>
    </xdr:from>
    <xdr:to>
      <xdr:col>11</xdr:col>
      <xdr:colOff>82550</xdr:colOff>
      <xdr:row>59</xdr:row>
      <xdr:rowOff>60643</xdr:rowOff>
    </xdr:to>
    <xdr:sp macro="" textlink="">
      <xdr:nvSpPr>
        <xdr:cNvPr id="153" name="楕円 152"/>
        <xdr:cNvSpPr/>
      </xdr:nvSpPr>
      <xdr:spPr>
        <a:xfrm>
          <a:off x="2286000" y="100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70820</xdr:rowOff>
    </xdr:from>
    <xdr:ext cx="762000" cy="259045"/>
    <xdr:sp macro="" textlink="">
      <xdr:nvSpPr>
        <xdr:cNvPr id="154" name="テキスト ボックス 153"/>
        <xdr:cNvSpPr txBox="1"/>
      </xdr:nvSpPr>
      <xdr:spPr>
        <a:xfrm>
          <a:off x="1955800" y="984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37465</xdr:rowOff>
    </xdr:from>
    <xdr:to>
      <xdr:col>7</xdr:col>
      <xdr:colOff>31750</xdr:colOff>
      <xdr:row>59</xdr:row>
      <xdr:rowOff>139065</xdr:rowOff>
    </xdr:to>
    <xdr:sp macro="" textlink="">
      <xdr:nvSpPr>
        <xdr:cNvPr id="155" name="楕円 154"/>
        <xdr:cNvSpPr/>
      </xdr:nvSpPr>
      <xdr:spPr>
        <a:xfrm>
          <a:off x="1397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149242</xdr:rowOff>
    </xdr:from>
    <xdr:ext cx="762000" cy="259045"/>
    <xdr:sp macro="" textlink="">
      <xdr:nvSpPr>
        <xdr:cNvPr id="156" name="テキスト ボックス 155"/>
        <xdr:cNvSpPr txBox="1"/>
      </xdr:nvSpPr>
      <xdr:spPr>
        <a:xfrm>
          <a:off x="1066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[208,391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微増、物件費は公共施設の解体費用等により大きく増加しており、一人当たりの決算額については類似団体平均を大きく上回っている。当市は３つの有人離島をはじめとした広大な行政範囲を有し、人口減少も進んでいることも一人当たりの決算額を増加させていることの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今後は人口減少対策の推進、人員の適正配置による人件費の抑制、公共施設の統廃合による物件費の抑制に努める。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7379</xdr:rowOff>
    </xdr:from>
    <xdr:to>
      <xdr:col>23</xdr:col>
      <xdr:colOff>133350</xdr:colOff>
      <xdr:row>88</xdr:row>
      <xdr:rowOff>166007</xdr:rowOff>
    </xdr:to>
    <xdr:cxnSp macro="">
      <xdr:nvCxnSpPr>
        <xdr:cNvPr id="186" name="直線コネクタ 185"/>
        <xdr:cNvCxnSpPr/>
      </xdr:nvCxnSpPr>
      <xdr:spPr>
        <a:xfrm flipV="1">
          <a:off x="4953000" y="13894829"/>
          <a:ext cx="0" cy="1358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138084</xdr:rowOff>
    </xdr:from>
    <xdr:ext cx="762000" cy="259045"/>
    <xdr:sp macro="" textlink="">
      <xdr:nvSpPr>
        <xdr:cNvPr id="187" name="人件費・物件費等の状況最小値テキスト"/>
        <xdr:cNvSpPr txBox="1"/>
      </xdr:nvSpPr>
      <xdr:spPr>
        <a:xfrm>
          <a:off x="5041900" y="1522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166007</xdr:rowOff>
    </xdr:from>
    <xdr:to>
      <xdr:col>24</xdr:col>
      <xdr:colOff>12700</xdr:colOff>
      <xdr:row>88</xdr:row>
      <xdr:rowOff>166007</xdr:rowOff>
    </xdr:to>
    <xdr:cxnSp macro="">
      <xdr:nvCxnSpPr>
        <xdr:cNvPr id="188" name="直線コネクタ 187"/>
        <xdr:cNvCxnSpPr/>
      </xdr:nvCxnSpPr>
      <xdr:spPr>
        <a:xfrm>
          <a:off x="4864100" y="15253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93756</xdr:rowOff>
    </xdr:from>
    <xdr:ext cx="762000" cy="259045"/>
    <xdr:sp macro="" textlink="">
      <xdr:nvSpPr>
        <xdr:cNvPr id="189" name="人件費・物件費等の状況最大値テキスト"/>
        <xdr:cNvSpPr txBox="1"/>
      </xdr:nvSpPr>
      <xdr:spPr>
        <a:xfrm>
          <a:off x="5041900" y="136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7379</xdr:rowOff>
    </xdr:from>
    <xdr:to>
      <xdr:col>24</xdr:col>
      <xdr:colOff>12700</xdr:colOff>
      <xdr:row>81</xdr:row>
      <xdr:rowOff>7379</xdr:rowOff>
    </xdr:to>
    <xdr:cxnSp macro="">
      <xdr:nvCxnSpPr>
        <xdr:cNvPr id="190" name="直線コネクタ 189"/>
        <xdr:cNvCxnSpPr/>
      </xdr:nvCxnSpPr>
      <xdr:spPr>
        <a:xfrm>
          <a:off x="4864100" y="138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8578</xdr:rowOff>
    </xdr:from>
    <xdr:to>
      <xdr:col>23</xdr:col>
      <xdr:colOff>133350</xdr:colOff>
      <xdr:row>85</xdr:row>
      <xdr:rowOff>99242</xdr:rowOff>
    </xdr:to>
    <xdr:cxnSp macro="">
      <xdr:nvCxnSpPr>
        <xdr:cNvPr id="191" name="直線コネクタ 190"/>
        <xdr:cNvCxnSpPr/>
      </xdr:nvCxnSpPr>
      <xdr:spPr>
        <a:xfrm>
          <a:off x="4114800" y="14581828"/>
          <a:ext cx="838200" cy="9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70145</xdr:rowOff>
    </xdr:from>
    <xdr:ext cx="762000" cy="259045"/>
    <xdr:sp macro="" textlink="">
      <xdr:nvSpPr>
        <xdr:cNvPr id="192" name="人件費・物件費等の状況平均値テキスト"/>
        <xdr:cNvSpPr txBox="1"/>
      </xdr:nvSpPr>
      <xdr:spPr>
        <a:xfrm>
          <a:off x="5041900" y="14129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53618</xdr:rowOff>
    </xdr:from>
    <xdr:to>
      <xdr:col>23</xdr:col>
      <xdr:colOff>184150</xdr:colOff>
      <xdr:row>83</xdr:row>
      <xdr:rowOff>155218</xdr:rowOff>
    </xdr:to>
    <xdr:sp macro="" textlink="">
      <xdr:nvSpPr>
        <xdr:cNvPr id="193" name="フローチャート: 判断 192"/>
        <xdr:cNvSpPr/>
      </xdr:nvSpPr>
      <xdr:spPr>
        <a:xfrm>
          <a:off x="49022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149124</xdr:rowOff>
    </xdr:from>
    <xdr:to>
      <xdr:col>19</xdr:col>
      <xdr:colOff>133350</xdr:colOff>
      <xdr:row>85</xdr:row>
      <xdr:rowOff>8578</xdr:rowOff>
    </xdr:to>
    <xdr:cxnSp macro="">
      <xdr:nvCxnSpPr>
        <xdr:cNvPr id="194" name="直線コネクタ 193"/>
        <xdr:cNvCxnSpPr/>
      </xdr:nvCxnSpPr>
      <xdr:spPr>
        <a:xfrm>
          <a:off x="3225800" y="14550924"/>
          <a:ext cx="889000" cy="3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158276</xdr:rowOff>
    </xdr:from>
    <xdr:to>
      <xdr:col>19</xdr:col>
      <xdr:colOff>184150</xdr:colOff>
      <xdr:row>83</xdr:row>
      <xdr:rowOff>88426</xdr:rowOff>
    </xdr:to>
    <xdr:sp macro="" textlink="">
      <xdr:nvSpPr>
        <xdr:cNvPr id="195" name="フローチャート: 判断 194"/>
        <xdr:cNvSpPr/>
      </xdr:nvSpPr>
      <xdr:spPr>
        <a:xfrm>
          <a:off x="4064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98603</xdr:rowOff>
    </xdr:from>
    <xdr:ext cx="736600" cy="259045"/>
    <xdr:sp macro="" textlink="">
      <xdr:nvSpPr>
        <xdr:cNvPr id="196" name="テキスト ボックス 195"/>
        <xdr:cNvSpPr txBox="1"/>
      </xdr:nvSpPr>
      <xdr:spPr>
        <a:xfrm>
          <a:off x="3733800" y="139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40185</xdr:rowOff>
    </xdr:from>
    <xdr:to>
      <xdr:col>15</xdr:col>
      <xdr:colOff>82550</xdr:colOff>
      <xdr:row>84</xdr:row>
      <xdr:rowOff>149124</xdr:rowOff>
    </xdr:to>
    <xdr:cxnSp macro="">
      <xdr:nvCxnSpPr>
        <xdr:cNvPr id="197" name="直線コネクタ 196"/>
        <xdr:cNvCxnSpPr/>
      </xdr:nvCxnSpPr>
      <xdr:spPr>
        <a:xfrm>
          <a:off x="2336800" y="14441985"/>
          <a:ext cx="889000" cy="10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153530</xdr:rowOff>
    </xdr:from>
    <xdr:to>
      <xdr:col>15</xdr:col>
      <xdr:colOff>133350</xdr:colOff>
      <xdr:row>83</xdr:row>
      <xdr:rowOff>83680</xdr:rowOff>
    </xdr:to>
    <xdr:sp macro="" textlink="">
      <xdr:nvSpPr>
        <xdr:cNvPr id="198" name="フローチャート: 判断 197"/>
        <xdr:cNvSpPr/>
      </xdr:nvSpPr>
      <xdr:spPr>
        <a:xfrm>
          <a:off x="3175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93857</xdr:rowOff>
    </xdr:from>
    <xdr:ext cx="762000" cy="259045"/>
    <xdr:sp macro="" textlink="">
      <xdr:nvSpPr>
        <xdr:cNvPr id="199" name="テキスト ボックス 198"/>
        <xdr:cNvSpPr txBox="1"/>
      </xdr:nvSpPr>
      <xdr:spPr>
        <a:xfrm>
          <a:off x="2844800" y="139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18267</xdr:rowOff>
    </xdr:from>
    <xdr:to>
      <xdr:col>11</xdr:col>
      <xdr:colOff>31750</xdr:colOff>
      <xdr:row>84</xdr:row>
      <xdr:rowOff>40185</xdr:rowOff>
    </xdr:to>
    <xdr:cxnSp macro="">
      <xdr:nvCxnSpPr>
        <xdr:cNvPr id="200" name="直線コネクタ 199"/>
        <xdr:cNvCxnSpPr/>
      </xdr:nvCxnSpPr>
      <xdr:spPr>
        <a:xfrm>
          <a:off x="1447800" y="14420067"/>
          <a:ext cx="889000" cy="2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125250</xdr:rowOff>
    </xdr:from>
    <xdr:to>
      <xdr:col>11</xdr:col>
      <xdr:colOff>82550</xdr:colOff>
      <xdr:row>83</xdr:row>
      <xdr:rowOff>55400</xdr:rowOff>
    </xdr:to>
    <xdr:sp macro="" textlink="">
      <xdr:nvSpPr>
        <xdr:cNvPr id="201" name="フローチャート: 判断 200"/>
        <xdr:cNvSpPr/>
      </xdr:nvSpPr>
      <xdr:spPr>
        <a:xfrm>
          <a:off x="2286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65577</xdr:rowOff>
    </xdr:from>
    <xdr:ext cx="762000" cy="259045"/>
    <xdr:sp macro="" textlink="">
      <xdr:nvSpPr>
        <xdr:cNvPr id="202" name="テキスト ボックス 201"/>
        <xdr:cNvSpPr txBox="1"/>
      </xdr:nvSpPr>
      <xdr:spPr>
        <a:xfrm>
          <a:off x="1955800" y="139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106300</xdr:rowOff>
    </xdr:from>
    <xdr:to>
      <xdr:col>7</xdr:col>
      <xdr:colOff>31750</xdr:colOff>
      <xdr:row>83</xdr:row>
      <xdr:rowOff>36450</xdr:rowOff>
    </xdr:to>
    <xdr:sp macro="" textlink="">
      <xdr:nvSpPr>
        <xdr:cNvPr id="203" name="フローチャート: 判断 202"/>
        <xdr:cNvSpPr/>
      </xdr:nvSpPr>
      <xdr:spPr>
        <a:xfrm>
          <a:off x="1397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46627</xdr:rowOff>
    </xdr:from>
    <xdr:ext cx="762000" cy="259045"/>
    <xdr:sp macro="" textlink="">
      <xdr:nvSpPr>
        <xdr:cNvPr id="204" name="テキスト ボックス 203"/>
        <xdr:cNvSpPr txBox="1"/>
      </xdr:nvSpPr>
      <xdr:spPr>
        <a:xfrm>
          <a:off x="1066800" y="139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48442</xdr:rowOff>
    </xdr:from>
    <xdr:to>
      <xdr:col>23</xdr:col>
      <xdr:colOff>184150</xdr:colOff>
      <xdr:row>85</xdr:row>
      <xdr:rowOff>150042</xdr:rowOff>
    </xdr:to>
    <xdr:sp macro="" textlink="">
      <xdr:nvSpPr>
        <xdr:cNvPr id="210" name="楕円 209"/>
        <xdr:cNvSpPr/>
      </xdr:nvSpPr>
      <xdr:spPr>
        <a:xfrm>
          <a:off x="4902200" y="1462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20519</xdr:rowOff>
    </xdr:from>
    <xdr:ext cx="762000" cy="259045"/>
    <xdr:sp macro="" textlink="">
      <xdr:nvSpPr>
        <xdr:cNvPr id="211" name="人件費・物件費等の状況該当値テキスト"/>
        <xdr:cNvSpPr txBox="1"/>
      </xdr:nvSpPr>
      <xdr:spPr>
        <a:xfrm>
          <a:off x="5041900" y="145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129228</xdr:rowOff>
    </xdr:from>
    <xdr:to>
      <xdr:col>19</xdr:col>
      <xdr:colOff>184150</xdr:colOff>
      <xdr:row>85</xdr:row>
      <xdr:rowOff>59378</xdr:rowOff>
    </xdr:to>
    <xdr:sp macro="" textlink="">
      <xdr:nvSpPr>
        <xdr:cNvPr id="212" name="楕円 211"/>
        <xdr:cNvSpPr/>
      </xdr:nvSpPr>
      <xdr:spPr>
        <a:xfrm>
          <a:off x="4064000" y="1453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44155</xdr:rowOff>
    </xdr:from>
    <xdr:ext cx="736600" cy="259045"/>
    <xdr:sp macro="" textlink="">
      <xdr:nvSpPr>
        <xdr:cNvPr id="213" name="テキスト ボックス 212"/>
        <xdr:cNvSpPr txBox="1"/>
      </xdr:nvSpPr>
      <xdr:spPr>
        <a:xfrm>
          <a:off x="3733800" y="1461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98324</xdr:rowOff>
    </xdr:from>
    <xdr:to>
      <xdr:col>15</xdr:col>
      <xdr:colOff>133350</xdr:colOff>
      <xdr:row>85</xdr:row>
      <xdr:rowOff>28474</xdr:rowOff>
    </xdr:to>
    <xdr:sp macro="" textlink="">
      <xdr:nvSpPr>
        <xdr:cNvPr id="214" name="楕円 213"/>
        <xdr:cNvSpPr/>
      </xdr:nvSpPr>
      <xdr:spPr>
        <a:xfrm>
          <a:off x="3175000" y="145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13251</xdr:rowOff>
    </xdr:from>
    <xdr:ext cx="762000" cy="259045"/>
    <xdr:sp macro="" textlink="">
      <xdr:nvSpPr>
        <xdr:cNvPr id="215" name="テキスト ボックス 214"/>
        <xdr:cNvSpPr txBox="1"/>
      </xdr:nvSpPr>
      <xdr:spPr>
        <a:xfrm>
          <a:off x="2844800" y="1458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160835</xdr:rowOff>
    </xdr:from>
    <xdr:to>
      <xdr:col>11</xdr:col>
      <xdr:colOff>82550</xdr:colOff>
      <xdr:row>84</xdr:row>
      <xdr:rowOff>90985</xdr:rowOff>
    </xdr:to>
    <xdr:sp macro="" textlink="">
      <xdr:nvSpPr>
        <xdr:cNvPr id="216" name="楕円 215"/>
        <xdr:cNvSpPr/>
      </xdr:nvSpPr>
      <xdr:spPr>
        <a:xfrm>
          <a:off x="2286000" y="1439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75762</xdr:rowOff>
    </xdr:from>
    <xdr:ext cx="762000" cy="259045"/>
    <xdr:sp macro="" textlink="">
      <xdr:nvSpPr>
        <xdr:cNvPr id="217" name="テキスト ボックス 216"/>
        <xdr:cNvSpPr txBox="1"/>
      </xdr:nvSpPr>
      <xdr:spPr>
        <a:xfrm>
          <a:off x="1955800" y="144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138917</xdr:rowOff>
    </xdr:from>
    <xdr:to>
      <xdr:col>7</xdr:col>
      <xdr:colOff>31750</xdr:colOff>
      <xdr:row>84</xdr:row>
      <xdr:rowOff>69067</xdr:rowOff>
    </xdr:to>
    <xdr:sp macro="" textlink="">
      <xdr:nvSpPr>
        <xdr:cNvPr id="218" name="楕円 217"/>
        <xdr:cNvSpPr/>
      </xdr:nvSpPr>
      <xdr:spPr>
        <a:xfrm>
          <a:off x="1397000" y="1436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53844</xdr:rowOff>
    </xdr:from>
    <xdr:ext cx="762000" cy="259045"/>
    <xdr:sp macro="" textlink="">
      <xdr:nvSpPr>
        <xdr:cNvPr id="219" name="テキスト ボックス 218"/>
        <xdr:cNvSpPr txBox="1"/>
      </xdr:nvSpPr>
      <xdr:spPr>
        <a:xfrm>
          <a:off x="1066800" y="1445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ラスパイレス指数は、昨年比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は経験年数階層の変動によるものだが、依然として類似団体の平均を上回る数値で推移している。今後も、国や県の基準に沿った給与制度の確立や、昇給昇格基準の見直しなど、一層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88</xdr:row>
      <xdr:rowOff>137886</xdr:rowOff>
    </xdr:to>
    <xdr:cxnSp macro="">
      <xdr:nvCxnSpPr>
        <xdr:cNvPr id="250" name="直線コネクタ 249"/>
        <xdr:cNvCxnSpPr/>
      </xdr:nvCxnSpPr>
      <xdr:spPr>
        <a:xfrm flipV="1">
          <a:off x="17018000" y="13829393"/>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1"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2" name="直線コネクタ 251"/>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136979</xdr:rowOff>
    </xdr:to>
    <xdr:cxnSp macro="">
      <xdr:nvCxnSpPr>
        <xdr:cNvPr id="255" name="直線コネクタ 254"/>
        <xdr:cNvCxnSpPr/>
      </xdr:nvCxnSpPr>
      <xdr:spPr>
        <a:xfrm flipV="1">
          <a:off x="16179800" y="14949714"/>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136979</xdr:rowOff>
    </xdr:to>
    <xdr:cxnSp macro="">
      <xdr:nvCxnSpPr>
        <xdr:cNvPr id="258" name="直線コネクタ 257"/>
        <xdr:cNvCxnSpPr/>
      </xdr:nvCxnSpPr>
      <xdr:spPr>
        <a:xfrm>
          <a:off x="15290800" y="149669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59" name="フローチャート: 判断 258"/>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0" name="テキスト ボックス 259"/>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88</xdr:row>
      <xdr:rowOff>86179</xdr:rowOff>
    </xdr:to>
    <xdr:cxnSp macro="">
      <xdr:nvCxnSpPr>
        <xdr:cNvPr id="261" name="直線コネクタ 260"/>
        <xdr:cNvCxnSpPr/>
      </xdr:nvCxnSpPr>
      <xdr:spPr>
        <a:xfrm flipV="1">
          <a:off x="14401800" y="1496695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2" name="フローチャート: 判断 261"/>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3" name="テキスト ボックス 262"/>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88</xdr:row>
      <xdr:rowOff>86179</xdr:rowOff>
    </xdr:to>
    <xdr:cxnSp macro="">
      <xdr:nvCxnSpPr>
        <xdr:cNvPr id="264" name="直線コネクタ 263"/>
        <xdr:cNvCxnSpPr/>
      </xdr:nvCxnSpPr>
      <xdr:spPr>
        <a:xfrm>
          <a:off x="13512800" y="1493247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5" name="フローチャート: 判断 264"/>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66" name="テキスト ボックス 265"/>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67" name="フローチャート: 判断 266"/>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68" name="テキスト ボックス 267"/>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4" name="楕円 273"/>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75" name="給与水準   （国との比較）該当値テキスト"/>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76" name="楕円 275"/>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77" name="テキスト ボックス 276"/>
        <xdr:cNvSpPr txBox="1"/>
      </xdr:nvSpPr>
      <xdr:spPr>
        <a:xfrm>
          <a:off x="15798800"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8" name="楕円 277"/>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79" name="テキスト ボックス 278"/>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35379</xdr:rowOff>
    </xdr:from>
    <xdr:to>
      <xdr:col>68</xdr:col>
      <xdr:colOff>203200</xdr:colOff>
      <xdr:row>88</xdr:row>
      <xdr:rowOff>136979</xdr:rowOff>
    </xdr:to>
    <xdr:sp macro="" textlink="">
      <xdr:nvSpPr>
        <xdr:cNvPr id="280" name="楕円 279"/>
        <xdr:cNvSpPr/>
      </xdr:nvSpPr>
      <xdr:spPr>
        <a:xfrm>
          <a:off x="14351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121756</xdr:rowOff>
    </xdr:from>
    <xdr:ext cx="762000" cy="259045"/>
    <xdr:sp macro="" textlink="">
      <xdr:nvSpPr>
        <xdr:cNvPr id="281" name="テキスト ボックス 280"/>
        <xdr:cNvSpPr txBox="1"/>
      </xdr:nvSpPr>
      <xdr:spPr>
        <a:xfrm>
          <a:off x="14020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2" name="楕円 281"/>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3" name="テキスト ボックス 282"/>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村合併後は事務事業の見直しや組織の再編整理、民間移譲、新規採用の抑制などにより職員数の削減を図ってきたが、人口減少の影響もあり人口千人当たり職員数が類似団体の平均値より上回っている状況となっている。しかし本市は集落が散在していることや離島も含め広大な行政区域を有していること、また今後予想される業務の複雑化や業務量の増加など行政サービスを低下させないためにはそれらの事情を汲む必要があると考える。今後も多様化する行政ニーズへ対応するため様々な事情を踏まえ、適正な職員数の確保に向けて検討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140788</xdr:rowOff>
    </xdr:from>
    <xdr:to>
      <xdr:col>81</xdr:col>
      <xdr:colOff>44450</xdr:colOff>
      <xdr:row>67</xdr:row>
      <xdr:rowOff>5897</xdr:rowOff>
    </xdr:to>
    <xdr:cxnSp macro="">
      <xdr:nvCxnSpPr>
        <xdr:cNvPr id="315" name="直線コネクタ 314"/>
        <xdr:cNvCxnSpPr/>
      </xdr:nvCxnSpPr>
      <xdr:spPr>
        <a:xfrm flipV="1">
          <a:off x="17018000" y="10084888"/>
          <a:ext cx="0" cy="1408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149424</xdr:rowOff>
    </xdr:from>
    <xdr:ext cx="762000" cy="259045"/>
    <xdr:sp macro="" textlink="">
      <xdr:nvSpPr>
        <xdr:cNvPr id="316" name="定員管理の状況最小値テキスト"/>
        <xdr:cNvSpPr txBox="1"/>
      </xdr:nvSpPr>
      <xdr:spPr>
        <a:xfrm>
          <a:off x="17106900" y="1146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5897</xdr:rowOff>
    </xdr:from>
    <xdr:to>
      <xdr:col>81</xdr:col>
      <xdr:colOff>133350</xdr:colOff>
      <xdr:row>67</xdr:row>
      <xdr:rowOff>5897</xdr:rowOff>
    </xdr:to>
    <xdr:cxnSp macro="">
      <xdr:nvCxnSpPr>
        <xdr:cNvPr id="317" name="直線コネクタ 316"/>
        <xdr:cNvCxnSpPr/>
      </xdr:nvCxnSpPr>
      <xdr:spPr>
        <a:xfrm>
          <a:off x="16929100" y="1149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55715</xdr:rowOff>
    </xdr:from>
    <xdr:ext cx="762000" cy="259045"/>
    <xdr:sp macro="" textlink="">
      <xdr:nvSpPr>
        <xdr:cNvPr id="318"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140788</xdr:rowOff>
    </xdr:from>
    <xdr:to>
      <xdr:col>81</xdr:col>
      <xdr:colOff>133350</xdr:colOff>
      <xdr:row>58</xdr:row>
      <xdr:rowOff>140788</xdr:rowOff>
    </xdr:to>
    <xdr:cxnSp macro="">
      <xdr:nvCxnSpPr>
        <xdr:cNvPr id="319" name="直線コネクタ 318"/>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54791</xdr:rowOff>
    </xdr:from>
    <xdr:to>
      <xdr:col>81</xdr:col>
      <xdr:colOff>44450</xdr:colOff>
      <xdr:row>62</xdr:row>
      <xdr:rowOff>128905</xdr:rowOff>
    </xdr:to>
    <xdr:cxnSp macro="">
      <xdr:nvCxnSpPr>
        <xdr:cNvPr id="320" name="直線コネクタ 319"/>
        <xdr:cNvCxnSpPr/>
      </xdr:nvCxnSpPr>
      <xdr:spPr>
        <a:xfrm>
          <a:off x="16179800" y="10684691"/>
          <a:ext cx="838200" cy="7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50636</xdr:rowOff>
    </xdr:from>
    <xdr:ext cx="762000" cy="259045"/>
    <xdr:sp macro="" textlink="">
      <xdr:nvSpPr>
        <xdr:cNvPr id="321" name="定員管理の状況平均値テキスト"/>
        <xdr:cNvSpPr txBox="1"/>
      </xdr:nvSpPr>
      <xdr:spPr>
        <a:xfrm>
          <a:off x="17106900" y="10337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34109</xdr:rowOff>
    </xdr:from>
    <xdr:to>
      <xdr:col>81</xdr:col>
      <xdr:colOff>95250</xdr:colOff>
      <xdr:row>61</xdr:row>
      <xdr:rowOff>135709</xdr:rowOff>
    </xdr:to>
    <xdr:sp macro="" textlink="">
      <xdr:nvSpPr>
        <xdr:cNvPr id="322" name="フローチャート: 判断 321"/>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3084</xdr:rowOff>
    </xdr:from>
    <xdr:to>
      <xdr:col>77</xdr:col>
      <xdr:colOff>44450</xdr:colOff>
      <xdr:row>62</xdr:row>
      <xdr:rowOff>54791</xdr:rowOff>
    </xdr:to>
    <xdr:cxnSp macro="">
      <xdr:nvCxnSpPr>
        <xdr:cNvPr id="323" name="直線コネクタ 322"/>
        <xdr:cNvCxnSpPr/>
      </xdr:nvCxnSpPr>
      <xdr:spPr>
        <a:xfrm>
          <a:off x="15290800" y="1063298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18597</xdr:rowOff>
    </xdr:from>
    <xdr:to>
      <xdr:col>77</xdr:col>
      <xdr:colOff>95250</xdr:colOff>
      <xdr:row>61</xdr:row>
      <xdr:rowOff>120197</xdr:rowOff>
    </xdr:to>
    <xdr:sp macro="" textlink="">
      <xdr:nvSpPr>
        <xdr:cNvPr id="324" name="フローチャート: 判断 323"/>
        <xdr:cNvSpPr/>
      </xdr:nvSpPr>
      <xdr:spPr>
        <a:xfrm>
          <a:off x="16129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130374</xdr:rowOff>
    </xdr:from>
    <xdr:ext cx="736600" cy="259045"/>
    <xdr:sp macro="" textlink="">
      <xdr:nvSpPr>
        <xdr:cNvPr id="325" name="テキスト ボックス 324"/>
        <xdr:cNvSpPr txBox="1"/>
      </xdr:nvSpPr>
      <xdr:spPr>
        <a:xfrm>
          <a:off x="15798800" y="10245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148681</xdr:rowOff>
    </xdr:from>
    <xdr:to>
      <xdr:col>72</xdr:col>
      <xdr:colOff>203200</xdr:colOff>
      <xdr:row>62</xdr:row>
      <xdr:rowOff>3084</xdr:rowOff>
    </xdr:to>
    <xdr:cxnSp macro="">
      <xdr:nvCxnSpPr>
        <xdr:cNvPr id="326" name="直線コネクタ 325"/>
        <xdr:cNvCxnSpPr/>
      </xdr:nvCxnSpPr>
      <xdr:spPr>
        <a:xfrm>
          <a:off x="14401800" y="10607131"/>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27" name="フローチャート: 判断 326"/>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157951</xdr:rowOff>
    </xdr:from>
    <xdr:ext cx="762000" cy="259045"/>
    <xdr:sp macro="" textlink="">
      <xdr:nvSpPr>
        <xdr:cNvPr id="328" name="テキスト ボックス 327"/>
        <xdr:cNvSpPr txBox="1"/>
      </xdr:nvSpPr>
      <xdr:spPr>
        <a:xfrm>
          <a:off x="14909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110762</xdr:rowOff>
    </xdr:from>
    <xdr:to>
      <xdr:col>68</xdr:col>
      <xdr:colOff>152400</xdr:colOff>
      <xdr:row>61</xdr:row>
      <xdr:rowOff>148681</xdr:rowOff>
    </xdr:to>
    <xdr:cxnSp macro="">
      <xdr:nvCxnSpPr>
        <xdr:cNvPr id="329" name="直線コネクタ 328"/>
        <xdr:cNvCxnSpPr/>
      </xdr:nvCxnSpPr>
      <xdr:spPr>
        <a:xfrm>
          <a:off x="13512800" y="10569212"/>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0" name="フローチャート: 判断 329"/>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106243</xdr:rowOff>
    </xdr:from>
    <xdr:ext cx="762000" cy="259045"/>
    <xdr:sp macro="" textlink="">
      <xdr:nvSpPr>
        <xdr:cNvPr id="331" name="テキスト ボックス 330"/>
        <xdr:cNvSpPr txBox="1"/>
      </xdr:nvSpPr>
      <xdr:spPr>
        <a:xfrm>
          <a:off x="14020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134892</xdr:rowOff>
    </xdr:from>
    <xdr:to>
      <xdr:col>64</xdr:col>
      <xdr:colOff>152400</xdr:colOff>
      <xdr:row>61</xdr:row>
      <xdr:rowOff>65042</xdr:rowOff>
    </xdr:to>
    <xdr:sp macro="" textlink="">
      <xdr:nvSpPr>
        <xdr:cNvPr id="332" name="フローチャート: 判断 331"/>
        <xdr:cNvSpPr/>
      </xdr:nvSpPr>
      <xdr:spPr>
        <a:xfrm>
          <a:off x="13462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75219</xdr:rowOff>
    </xdr:from>
    <xdr:ext cx="762000" cy="259045"/>
    <xdr:sp macro="" textlink="">
      <xdr:nvSpPr>
        <xdr:cNvPr id="333" name="テキスト ボックス 332"/>
        <xdr:cNvSpPr txBox="1"/>
      </xdr:nvSpPr>
      <xdr:spPr>
        <a:xfrm>
          <a:off x="13131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78105</xdr:rowOff>
    </xdr:from>
    <xdr:to>
      <xdr:col>81</xdr:col>
      <xdr:colOff>95250</xdr:colOff>
      <xdr:row>63</xdr:row>
      <xdr:rowOff>8255</xdr:rowOff>
    </xdr:to>
    <xdr:sp macro="" textlink="">
      <xdr:nvSpPr>
        <xdr:cNvPr id="339" name="楕円 338"/>
        <xdr:cNvSpPr/>
      </xdr:nvSpPr>
      <xdr:spPr>
        <a:xfrm>
          <a:off x="169672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50182</xdr:rowOff>
    </xdr:from>
    <xdr:ext cx="762000" cy="259045"/>
    <xdr:sp macro="" textlink="">
      <xdr:nvSpPr>
        <xdr:cNvPr id="340" name="定員管理の状況該当値テキスト"/>
        <xdr:cNvSpPr txBox="1"/>
      </xdr:nvSpPr>
      <xdr:spPr>
        <a:xfrm>
          <a:off x="17106900" y="1068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3991</xdr:rowOff>
    </xdr:from>
    <xdr:to>
      <xdr:col>77</xdr:col>
      <xdr:colOff>95250</xdr:colOff>
      <xdr:row>62</xdr:row>
      <xdr:rowOff>105591</xdr:rowOff>
    </xdr:to>
    <xdr:sp macro="" textlink="">
      <xdr:nvSpPr>
        <xdr:cNvPr id="341" name="楕円 340"/>
        <xdr:cNvSpPr/>
      </xdr:nvSpPr>
      <xdr:spPr>
        <a:xfrm>
          <a:off x="16129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90368</xdr:rowOff>
    </xdr:from>
    <xdr:ext cx="736600" cy="259045"/>
    <xdr:sp macro="" textlink="">
      <xdr:nvSpPr>
        <xdr:cNvPr id="342" name="テキスト ボックス 341"/>
        <xdr:cNvSpPr txBox="1"/>
      </xdr:nvSpPr>
      <xdr:spPr>
        <a:xfrm>
          <a:off x="15798800" y="1072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123734</xdr:rowOff>
    </xdr:from>
    <xdr:to>
      <xdr:col>73</xdr:col>
      <xdr:colOff>44450</xdr:colOff>
      <xdr:row>62</xdr:row>
      <xdr:rowOff>53884</xdr:rowOff>
    </xdr:to>
    <xdr:sp macro="" textlink="">
      <xdr:nvSpPr>
        <xdr:cNvPr id="343" name="楕円 342"/>
        <xdr:cNvSpPr/>
      </xdr:nvSpPr>
      <xdr:spPr>
        <a:xfrm>
          <a:off x="15240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38661</xdr:rowOff>
    </xdr:from>
    <xdr:ext cx="762000" cy="259045"/>
    <xdr:sp macro="" textlink="">
      <xdr:nvSpPr>
        <xdr:cNvPr id="344" name="テキスト ボックス 343"/>
        <xdr:cNvSpPr txBox="1"/>
      </xdr:nvSpPr>
      <xdr:spPr>
        <a:xfrm>
          <a:off x="14909800" y="1066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97881</xdr:rowOff>
    </xdr:from>
    <xdr:to>
      <xdr:col>68</xdr:col>
      <xdr:colOff>203200</xdr:colOff>
      <xdr:row>62</xdr:row>
      <xdr:rowOff>28031</xdr:rowOff>
    </xdr:to>
    <xdr:sp macro="" textlink="">
      <xdr:nvSpPr>
        <xdr:cNvPr id="345" name="楕円 344"/>
        <xdr:cNvSpPr/>
      </xdr:nvSpPr>
      <xdr:spPr>
        <a:xfrm>
          <a:off x="14351000" y="1055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12808</xdr:rowOff>
    </xdr:from>
    <xdr:ext cx="762000" cy="259045"/>
    <xdr:sp macro="" textlink="">
      <xdr:nvSpPr>
        <xdr:cNvPr id="346" name="テキスト ボックス 345"/>
        <xdr:cNvSpPr txBox="1"/>
      </xdr:nvSpPr>
      <xdr:spPr>
        <a:xfrm>
          <a:off x="14020800" y="10642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59962</xdr:rowOff>
    </xdr:from>
    <xdr:to>
      <xdr:col>64</xdr:col>
      <xdr:colOff>152400</xdr:colOff>
      <xdr:row>61</xdr:row>
      <xdr:rowOff>161562</xdr:rowOff>
    </xdr:to>
    <xdr:sp macro="" textlink="">
      <xdr:nvSpPr>
        <xdr:cNvPr id="347" name="楕円 346"/>
        <xdr:cNvSpPr/>
      </xdr:nvSpPr>
      <xdr:spPr>
        <a:xfrm>
          <a:off x="13462000" y="1051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146339</xdr:rowOff>
    </xdr:from>
    <xdr:ext cx="762000" cy="259045"/>
    <xdr:sp macro="" textlink="">
      <xdr:nvSpPr>
        <xdr:cNvPr id="348" name="テキスト ボックス 347"/>
        <xdr:cNvSpPr txBox="1"/>
      </xdr:nvSpPr>
      <xdr:spPr>
        <a:xfrm>
          <a:off x="13131800" y="1060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継続的に実施してきた起債元金の繰上償還の効果により、前年度からさらに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ポイント低下し、類似団体平均値を大きく下回っている。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今後は超高速ブロードバンド環境整備事業や工業団地整備事業などの大型事業の影響により、地方債発行額の増加が見込まれるため、新規地方債の発行抑制や計画的な起債元金の繰上償還などに努める。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44</xdr:row>
      <xdr:rowOff>165100</xdr:rowOff>
    </xdr:to>
    <xdr:cxnSp macro="">
      <xdr:nvCxnSpPr>
        <xdr:cNvPr id="375" name="直線コネクタ 374"/>
        <xdr:cNvCxnSpPr/>
      </xdr:nvCxnSpPr>
      <xdr:spPr>
        <a:xfrm flipV="1">
          <a:off x="17018000" y="6125972"/>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78"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79" name="直線コネクタ 378"/>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125222</xdr:rowOff>
    </xdr:from>
    <xdr:to>
      <xdr:col>81</xdr:col>
      <xdr:colOff>44450</xdr:colOff>
      <xdr:row>36</xdr:row>
      <xdr:rowOff>30988</xdr:rowOff>
    </xdr:to>
    <xdr:cxnSp macro="">
      <xdr:nvCxnSpPr>
        <xdr:cNvPr id="380" name="直線コネクタ 379"/>
        <xdr:cNvCxnSpPr/>
      </xdr:nvCxnSpPr>
      <xdr:spPr>
        <a:xfrm flipV="1">
          <a:off x="16179800" y="612597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1" name="公債費負担の状況平均値テキスト"/>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2" name="フローチャート: 判断 381"/>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30988</xdr:rowOff>
    </xdr:from>
    <xdr:to>
      <xdr:col>77</xdr:col>
      <xdr:colOff>44450</xdr:colOff>
      <xdr:row>36</xdr:row>
      <xdr:rowOff>88900</xdr:rowOff>
    </xdr:to>
    <xdr:cxnSp macro="">
      <xdr:nvCxnSpPr>
        <xdr:cNvPr id="383" name="直線コネクタ 382"/>
        <xdr:cNvCxnSpPr/>
      </xdr:nvCxnSpPr>
      <xdr:spPr>
        <a:xfrm flipV="1">
          <a:off x="15290800" y="620318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4" name="フローチャート: 判断 383"/>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5" name="テキスト ボックス 384"/>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88900</xdr:rowOff>
    </xdr:from>
    <xdr:to>
      <xdr:col>72</xdr:col>
      <xdr:colOff>203200</xdr:colOff>
      <xdr:row>37</xdr:row>
      <xdr:rowOff>52578</xdr:rowOff>
    </xdr:to>
    <xdr:cxnSp macro="">
      <xdr:nvCxnSpPr>
        <xdr:cNvPr id="386" name="直線コネクタ 385"/>
        <xdr:cNvCxnSpPr/>
      </xdr:nvCxnSpPr>
      <xdr:spPr>
        <a:xfrm flipV="1">
          <a:off x="14401800" y="626110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87" name="フローチャート: 判断 386"/>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97299</xdr:rowOff>
    </xdr:from>
    <xdr:ext cx="762000" cy="259045"/>
    <xdr:sp macro="" textlink="">
      <xdr:nvSpPr>
        <xdr:cNvPr id="388" name="テキスト ボックス 387"/>
        <xdr:cNvSpPr txBox="1"/>
      </xdr:nvSpPr>
      <xdr:spPr>
        <a:xfrm>
          <a:off x="14909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52578</xdr:rowOff>
    </xdr:from>
    <xdr:to>
      <xdr:col>68</xdr:col>
      <xdr:colOff>152400</xdr:colOff>
      <xdr:row>38</xdr:row>
      <xdr:rowOff>132080</xdr:rowOff>
    </xdr:to>
    <xdr:cxnSp macro="">
      <xdr:nvCxnSpPr>
        <xdr:cNvPr id="389" name="直線コネクタ 388"/>
        <xdr:cNvCxnSpPr/>
      </xdr:nvCxnSpPr>
      <xdr:spPr>
        <a:xfrm flipV="1">
          <a:off x="13512800" y="6396228"/>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1" name="テキスト ボックス 390"/>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392" name="フローチャート: 判断 391"/>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99585</xdr:rowOff>
    </xdr:from>
    <xdr:ext cx="762000" cy="259045"/>
    <xdr:sp macro="" textlink="">
      <xdr:nvSpPr>
        <xdr:cNvPr id="393" name="テキスト ボックス 392"/>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74422</xdr:rowOff>
    </xdr:from>
    <xdr:to>
      <xdr:col>81</xdr:col>
      <xdr:colOff>95250</xdr:colOff>
      <xdr:row>36</xdr:row>
      <xdr:rowOff>4572</xdr:rowOff>
    </xdr:to>
    <xdr:sp macro="" textlink="">
      <xdr:nvSpPr>
        <xdr:cNvPr id="399" name="楕円 398"/>
        <xdr:cNvSpPr/>
      </xdr:nvSpPr>
      <xdr:spPr>
        <a:xfrm>
          <a:off x="16967200" y="60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167149</xdr:rowOff>
    </xdr:from>
    <xdr:ext cx="762000" cy="259045"/>
    <xdr:sp macro="" textlink="">
      <xdr:nvSpPr>
        <xdr:cNvPr id="400" name="公債費負担の状況該当値テキスト"/>
        <xdr:cNvSpPr txBox="1"/>
      </xdr:nvSpPr>
      <xdr:spPr>
        <a:xfrm>
          <a:off x="17106900" y="599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151638</xdr:rowOff>
    </xdr:from>
    <xdr:to>
      <xdr:col>77</xdr:col>
      <xdr:colOff>95250</xdr:colOff>
      <xdr:row>36</xdr:row>
      <xdr:rowOff>81788</xdr:rowOff>
    </xdr:to>
    <xdr:sp macro="" textlink="">
      <xdr:nvSpPr>
        <xdr:cNvPr id="401" name="楕円 400"/>
        <xdr:cNvSpPr/>
      </xdr:nvSpPr>
      <xdr:spPr>
        <a:xfrm>
          <a:off x="16129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91965</xdr:rowOff>
    </xdr:from>
    <xdr:ext cx="736600" cy="259045"/>
    <xdr:sp macro="" textlink="">
      <xdr:nvSpPr>
        <xdr:cNvPr id="402" name="テキスト ボックス 401"/>
        <xdr:cNvSpPr txBox="1"/>
      </xdr:nvSpPr>
      <xdr:spPr>
        <a:xfrm>
          <a:off x="15798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38100</xdr:rowOff>
    </xdr:from>
    <xdr:to>
      <xdr:col>73</xdr:col>
      <xdr:colOff>44450</xdr:colOff>
      <xdr:row>36</xdr:row>
      <xdr:rowOff>139700</xdr:rowOff>
    </xdr:to>
    <xdr:sp macro="" textlink="">
      <xdr:nvSpPr>
        <xdr:cNvPr id="403" name="楕円 402"/>
        <xdr:cNvSpPr/>
      </xdr:nvSpPr>
      <xdr:spPr>
        <a:xfrm>
          <a:off x="1524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149877</xdr:rowOff>
    </xdr:from>
    <xdr:ext cx="762000" cy="259045"/>
    <xdr:sp macro="" textlink="">
      <xdr:nvSpPr>
        <xdr:cNvPr id="404" name="テキスト ボックス 403"/>
        <xdr:cNvSpPr txBox="1"/>
      </xdr:nvSpPr>
      <xdr:spPr>
        <a:xfrm>
          <a:off x="1490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1778</xdr:rowOff>
    </xdr:from>
    <xdr:to>
      <xdr:col>68</xdr:col>
      <xdr:colOff>203200</xdr:colOff>
      <xdr:row>37</xdr:row>
      <xdr:rowOff>103378</xdr:rowOff>
    </xdr:to>
    <xdr:sp macro="" textlink="">
      <xdr:nvSpPr>
        <xdr:cNvPr id="405" name="楕円 404"/>
        <xdr:cNvSpPr/>
      </xdr:nvSpPr>
      <xdr:spPr>
        <a:xfrm>
          <a:off x="14351000" y="634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113555</xdr:rowOff>
    </xdr:from>
    <xdr:ext cx="762000" cy="259045"/>
    <xdr:sp macro="" textlink="">
      <xdr:nvSpPr>
        <xdr:cNvPr id="406" name="テキスト ボックス 405"/>
        <xdr:cNvSpPr txBox="1"/>
      </xdr:nvSpPr>
      <xdr:spPr>
        <a:xfrm>
          <a:off x="14020800" y="611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81280</xdr:rowOff>
    </xdr:from>
    <xdr:to>
      <xdr:col>64</xdr:col>
      <xdr:colOff>152400</xdr:colOff>
      <xdr:row>39</xdr:row>
      <xdr:rowOff>11430</xdr:rowOff>
    </xdr:to>
    <xdr:sp macro="" textlink="">
      <xdr:nvSpPr>
        <xdr:cNvPr id="407" name="楕円 406"/>
        <xdr:cNvSpPr/>
      </xdr:nvSpPr>
      <xdr:spPr>
        <a:xfrm>
          <a:off x="13462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21607</xdr:rowOff>
    </xdr:from>
    <xdr:ext cx="762000" cy="259045"/>
    <xdr:sp macro="" textlink="">
      <xdr:nvSpPr>
        <xdr:cNvPr id="408" name="テキスト ボックス 407"/>
        <xdr:cNvSpPr txBox="1"/>
      </xdr:nvSpPr>
      <xdr:spPr>
        <a:xfrm>
          <a:off x="1313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起債元金の繰上償還や下水道特別会計の大型起債事業の償還終了などにより、前年度と同様、充当可能財源等が将来負担額を上回ったことから、将来負担比率はなしとなり、類似団体平均値を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今後も公債費等義務的経費の削減を中心とする行財政改革の推進により、財政健全化に努める。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91736</xdr:rowOff>
    </xdr:to>
    <xdr:cxnSp macro="">
      <xdr:nvCxnSpPr>
        <xdr:cNvPr id="437" name="直線コネクタ 436"/>
        <xdr:cNvCxnSpPr/>
      </xdr:nvCxnSpPr>
      <xdr:spPr>
        <a:xfrm flipV="1">
          <a:off x="17018000" y="2370667"/>
          <a:ext cx="0" cy="1321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63813</xdr:rowOff>
    </xdr:from>
    <xdr:ext cx="762000" cy="259045"/>
    <xdr:sp macro="" textlink="">
      <xdr:nvSpPr>
        <xdr:cNvPr id="438" name="将来負担の状況最小値テキスト"/>
        <xdr:cNvSpPr txBox="1"/>
      </xdr:nvSpPr>
      <xdr:spPr>
        <a:xfrm>
          <a:off x="17106900" y="36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91736</xdr:rowOff>
    </xdr:from>
    <xdr:to>
      <xdr:col>81</xdr:col>
      <xdr:colOff>133350</xdr:colOff>
      <xdr:row>21</xdr:row>
      <xdr:rowOff>91736</xdr:rowOff>
    </xdr:to>
    <xdr:cxnSp macro="">
      <xdr:nvCxnSpPr>
        <xdr:cNvPr id="439" name="直線コネクタ 438"/>
        <xdr:cNvCxnSpPr/>
      </xdr:nvCxnSpPr>
      <xdr:spPr>
        <a:xfrm>
          <a:off x="16929100" y="369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15511</xdr:rowOff>
    </xdr:from>
    <xdr:ext cx="762000" cy="259045"/>
    <xdr:sp macro="" textlink="">
      <xdr:nvSpPr>
        <xdr:cNvPr id="442" name="将来負担の状況平均値テキスト"/>
        <xdr:cNvSpPr txBox="1"/>
      </xdr:nvSpPr>
      <xdr:spPr>
        <a:xfrm>
          <a:off x="17106900" y="2415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43434</xdr:rowOff>
    </xdr:from>
    <xdr:to>
      <xdr:col>81</xdr:col>
      <xdr:colOff>95250</xdr:colOff>
      <xdr:row>14</xdr:row>
      <xdr:rowOff>145034</xdr:rowOff>
    </xdr:to>
    <xdr:sp macro="" textlink="">
      <xdr:nvSpPr>
        <xdr:cNvPr id="443" name="フローチャート: 判断 442"/>
        <xdr:cNvSpPr/>
      </xdr:nvSpPr>
      <xdr:spPr>
        <a:xfrm>
          <a:off x="16967200" y="244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4" name="フローチャート: 判断 443"/>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5" name="テキスト ボックス 444"/>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82042</xdr:rowOff>
    </xdr:from>
    <xdr:to>
      <xdr:col>73</xdr:col>
      <xdr:colOff>44450</xdr:colOff>
      <xdr:row>15</xdr:row>
      <xdr:rowOff>12192</xdr:rowOff>
    </xdr:to>
    <xdr:sp macro="" textlink="">
      <xdr:nvSpPr>
        <xdr:cNvPr id="446" name="フローチャート: 判断 445"/>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22369</xdr:rowOff>
    </xdr:from>
    <xdr:ext cx="762000" cy="259045"/>
    <xdr:sp macro="" textlink="">
      <xdr:nvSpPr>
        <xdr:cNvPr id="447" name="テキスト ボックス 446"/>
        <xdr:cNvSpPr txBox="1"/>
      </xdr:nvSpPr>
      <xdr:spPr>
        <a:xfrm>
          <a:off x="14909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11938</xdr:rowOff>
    </xdr:from>
    <xdr:to>
      <xdr:col>68</xdr:col>
      <xdr:colOff>203200</xdr:colOff>
      <xdr:row>15</xdr:row>
      <xdr:rowOff>113538</xdr:rowOff>
    </xdr:to>
    <xdr:sp macro="" textlink="">
      <xdr:nvSpPr>
        <xdr:cNvPr id="448" name="フローチャート: 判断 447"/>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49" name="テキスト ボックス 448"/>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139023</xdr:rowOff>
    </xdr:from>
    <xdr:to>
      <xdr:col>64</xdr:col>
      <xdr:colOff>152400</xdr:colOff>
      <xdr:row>16</xdr:row>
      <xdr:rowOff>69173</xdr:rowOff>
    </xdr:to>
    <xdr:sp macro="" textlink="">
      <xdr:nvSpPr>
        <xdr:cNvPr id="450" name="フローチャート: 判断 449"/>
        <xdr:cNvSpPr/>
      </xdr:nvSpPr>
      <xdr:spPr>
        <a:xfrm>
          <a:off x="13462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79350</xdr:rowOff>
    </xdr:from>
    <xdr:ext cx="762000" cy="259045"/>
    <xdr:sp macro="" textlink="">
      <xdr:nvSpPr>
        <xdr:cNvPr id="451" name="テキスト ボックス 450"/>
        <xdr:cNvSpPr txBox="1"/>
      </xdr:nvSpPr>
      <xdr:spPr>
        <a:xfrm>
          <a:off x="13131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27,982
27,584
241.59
22,768,698
21,747,621
871,784
12,438,608
20,047,426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人件費総額は各種委員等報酬の増加により微増し、経常収支比率は類似団体平均よりも下回っているが前年度比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今後も国や県の基準に沿った給与制度の確立や人員の適正配置等を継続して行い改善に努める。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50800</xdr:rowOff>
    </xdr:to>
    <xdr:cxnSp macro="">
      <xdr:nvCxnSpPr>
        <xdr:cNvPr id="65" name="直線コネクタ 64"/>
        <xdr:cNvCxnSpPr/>
      </xdr:nvCxnSpPr>
      <xdr:spPr>
        <a:xfrm flipV="1">
          <a:off x="4826000" y="5727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22877</xdr:rowOff>
    </xdr:from>
    <xdr:ext cx="762000" cy="259045"/>
    <xdr:sp macro="" textlink="">
      <xdr:nvSpPr>
        <xdr:cNvPr id="66" name="人件費最小値テキスト"/>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50800</xdr:rowOff>
    </xdr:from>
    <xdr:to>
      <xdr:col>24</xdr:col>
      <xdr:colOff>114300</xdr:colOff>
      <xdr:row>41</xdr:row>
      <xdr:rowOff>50800</xdr:rowOff>
    </xdr:to>
    <xdr:cxnSp macro="">
      <xdr:nvCxnSpPr>
        <xdr:cNvPr id="67" name="直線コネクタ 66"/>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8"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9" name="直線コネクタ 68"/>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127000</xdr:rowOff>
    </xdr:from>
    <xdr:to>
      <xdr:col>24</xdr:col>
      <xdr:colOff>25400</xdr:colOff>
      <xdr:row>34</xdr:row>
      <xdr:rowOff>41275</xdr:rowOff>
    </xdr:to>
    <xdr:cxnSp macro="">
      <xdr:nvCxnSpPr>
        <xdr:cNvPr id="70" name="直線コネクタ 69"/>
        <xdr:cNvCxnSpPr/>
      </xdr:nvCxnSpPr>
      <xdr:spPr>
        <a:xfrm>
          <a:off x="3987800" y="578485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762000" cy="259045"/>
    <xdr:sp macro="" textlink="">
      <xdr:nvSpPr>
        <xdr:cNvPr id="71" name="人件費平均値テキスト"/>
        <xdr:cNvSpPr txBox="1"/>
      </xdr:nvSpPr>
      <xdr:spPr>
        <a:xfrm>
          <a:off x="4914900" y="597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0</xdr:rowOff>
    </xdr:from>
    <xdr:to>
      <xdr:col>24</xdr:col>
      <xdr:colOff>76200</xdr:colOff>
      <xdr:row>35</xdr:row>
      <xdr:rowOff>101600</xdr:rowOff>
    </xdr:to>
    <xdr:sp macro="" textlink="">
      <xdr:nvSpPr>
        <xdr:cNvPr id="72" name="フローチャート: 判断 71"/>
        <xdr:cNvSpPr/>
      </xdr:nvSpPr>
      <xdr:spPr>
        <a:xfrm>
          <a:off x="47752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31750</xdr:rowOff>
    </xdr:from>
    <xdr:to>
      <xdr:col>19</xdr:col>
      <xdr:colOff>187325</xdr:colOff>
      <xdr:row>33</xdr:row>
      <xdr:rowOff>127000</xdr:rowOff>
    </xdr:to>
    <xdr:cxnSp macro="">
      <xdr:nvCxnSpPr>
        <xdr:cNvPr id="73" name="直線コネクタ 72"/>
        <xdr:cNvCxnSpPr/>
      </xdr:nvCxnSpPr>
      <xdr:spPr>
        <a:xfrm>
          <a:off x="3098800" y="5689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4" name="フローチャート: 判断 73"/>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5" name="テキスト ボックス 74"/>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31750</xdr:rowOff>
    </xdr:from>
    <xdr:to>
      <xdr:col>15</xdr:col>
      <xdr:colOff>98425</xdr:colOff>
      <xdr:row>33</xdr:row>
      <xdr:rowOff>79375</xdr:rowOff>
    </xdr:to>
    <xdr:cxnSp macro="">
      <xdr:nvCxnSpPr>
        <xdr:cNvPr id="76" name="直線コネクタ 75"/>
        <xdr:cNvCxnSpPr/>
      </xdr:nvCxnSpPr>
      <xdr:spPr>
        <a:xfrm flipV="1">
          <a:off x="2209800" y="56896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0</xdr:rowOff>
    </xdr:from>
    <xdr:to>
      <xdr:col>15</xdr:col>
      <xdr:colOff>149225</xdr:colOff>
      <xdr:row>35</xdr:row>
      <xdr:rowOff>101600</xdr:rowOff>
    </xdr:to>
    <xdr:sp macro="" textlink="">
      <xdr:nvSpPr>
        <xdr:cNvPr id="77" name="フローチャート: 判断 76"/>
        <xdr:cNvSpPr/>
      </xdr:nvSpPr>
      <xdr:spPr>
        <a:xfrm>
          <a:off x="3048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86377</xdr:rowOff>
    </xdr:from>
    <xdr:ext cx="762000" cy="259045"/>
    <xdr:sp macro="" textlink="">
      <xdr:nvSpPr>
        <xdr:cNvPr id="78" name="テキスト ボックス 77"/>
        <xdr:cNvSpPr txBox="1"/>
      </xdr:nvSpPr>
      <xdr:spPr>
        <a:xfrm>
          <a:off x="2717800" y="608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79375</xdr:rowOff>
    </xdr:from>
    <xdr:to>
      <xdr:col>11</xdr:col>
      <xdr:colOff>9525</xdr:colOff>
      <xdr:row>33</xdr:row>
      <xdr:rowOff>79375</xdr:rowOff>
    </xdr:to>
    <xdr:cxnSp macro="">
      <xdr:nvCxnSpPr>
        <xdr:cNvPr id="79" name="直線コネクタ 78"/>
        <xdr:cNvCxnSpPr/>
      </xdr:nvCxnSpPr>
      <xdr:spPr>
        <a:xfrm>
          <a:off x="1320800" y="5737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142875</xdr:rowOff>
    </xdr:from>
    <xdr:to>
      <xdr:col>11</xdr:col>
      <xdr:colOff>60325</xdr:colOff>
      <xdr:row>35</xdr:row>
      <xdr:rowOff>73025</xdr:rowOff>
    </xdr:to>
    <xdr:sp macro="" textlink="">
      <xdr:nvSpPr>
        <xdr:cNvPr id="80" name="フローチャート: 判断 79"/>
        <xdr:cNvSpPr/>
      </xdr:nvSpPr>
      <xdr:spPr>
        <a:xfrm>
          <a:off x="2159000" y="597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57802</xdr:rowOff>
    </xdr:from>
    <xdr:ext cx="762000" cy="259045"/>
    <xdr:sp macro="" textlink="">
      <xdr:nvSpPr>
        <xdr:cNvPr id="81" name="テキスト ボックス 80"/>
        <xdr:cNvSpPr txBox="1"/>
      </xdr:nvSpPr>
      <xdr:spPr>
        <a:xfrm>
          <a:off x="1828800" y="605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82" name="フローチャート: 判断 81"/>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105427</xdr:rowOff>
    </xdr:from>
    <xdr:ext cx="762000" cy="259045"/>
    <xdr:sp macro="" textlink="">
      <xdr:nvSpPr>
        <xdr:cNvPr id="83" name="テキスト ボックス 82"/>
        <xdr:cNvSpPr txBox="1"/>
      </xdr:nvSpPr>
      <xdr:spPr>
        <a:xfrm>
          <a:off x="939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161925</xdr:rowOff>
    </xdr:from>
    <xdr:to>
      <xdr:col>24</xdr:col>
      <xdr:colOff>76200</xdr:colOff>
      <xdr:row>34</xdr:row>
      <xdr:rowOff>92075</xdr:rowOff>
    </xdr:to>
    <xdr:sp macro="" textlink="">
      <xdr:nvSpPr>
        <xdr:cNvPr id="89" name="楕円 88"/>
        <xdr:cNvSpPr/>
      </xdr:nvSpPr>
      <xdr:spPr>
        <a:xfrm>
          <a:off x="47752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7002</xdr:rowOff>
    </xdr:from>
    <xdr:ext cx="762000" cy="259045"/>
    <xdr:sp macro="" textlink="">
      <xdr:nvSpPr>
        <xdr:cNvPr id="90" name="人件費該当値テキスト"/>
        <xdr:cNvSpPr txBox="1"/>
      </xdr:nvSpPr>
      <xdr:spPr>
        <a:xfrm>
          <a:off x="4914900" y="566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76200</xdr:rowOff>
    </xdr:from>
    <xdr:to>
      <xdr:col>20</xdr:col>
      <xdr:colOff>38100</xdr:colOff>
      <xdr:row>34</xdr:row>
      <xdr:rowOff>6350</xdr:rowOff>
    </xdr:to>
    <xdr:sp macro="" textlink="">
      <xdr:nvSpPr>
        <xdr:cNvPr id="91" name="楕円 90"/>
        <xdr:cNvSpPr/>
      </xdr:nvSpPr>
      <xdr:spPr>
        <a:xfrm>
          <a:off x="39370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16527</xdr:rowOff>
    </xdr:from>
    <xdr:ext cx="736600" cy="259045"/>
    <xdr:sp macro="" textlink="">
      <xdr:nvSpPr>
        <xdr:cNvPr id="92" name="テキスト ボックス 91"/>
        <xdr:cNvSpPr txBox="1"/>
      </xdr:nvSpPr>
      <xdr:spPr>
        <a:xfrm>
          <a:off x="3606800" y="550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152400</xdr:rowOff>
    </xdr:from>
    <xdr:to>
      <xdr:col>15</xdr:col>
      <xdr:colOff>149225</xdr:colOff>
      <xdr:row>33</xdr:row>
      <xdr:rowOff>82550</xdr:rowOff>
    </xdr:to>
    <xdr:sp macro="" textlink="">
      <xdr:nvSpPr>
        <xdr:cNvPr id="93" name="楕円 92"/>
        <xdr:cNvSpPr/>
      </xdr:nvSpPr>
      <xdr:spPr>
        <a:xfrm>
          <a:off x="3048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92727</xdr:rowOff>
    </xdr:from>
    <xdr:ext cx="762000" cy="259045"/>
    <xdr:sp macro="" textlink="">
      <xdr:nvSpPr>
        <xdr:cNvPr id="94" name="テキスト ボックス 93"/>
        <xdr:cNvSpPr txBox="1"/>
      </xdr:nvSpPr>
      <xdr:spPr>
        <a:xfrm>
          <a:off x="2717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28575</xdr:rowOff>
    </xdr:from>
    <xdr:to>
      <xdr:col>11</xdr:col>
      <xdr:colOff>60325</xdr:colOff>
      <xdr:row>33</xdr:row>
      <xdr:rowOff>130175</xdr:rowOff>
    </xdr:to>
    <xdr:sp macro="" textlink="">
      <xdr:nvSpPr>
        <xdr:cNvPr id="95" name="楕円 94"/>
        <xdr:cNvSpPr/>
      </xdr:nvSpPr>
      <xdr:spPr>
        <a:xfrm>
          <a:off x="2159000" y="568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140352</xdr:rowOff>
    </xdr:from>
    <xdr:ext cx="762000" cy="259045"/>
    <xdr:sp macro="" textlink="">
      <xdr:nvSpPr>
        <xdr:cNvPr id="96" name="テキスト ボックス 95"/>
        <xdr:cNvSpPr txBox="1"/>
      </xdr:nvSpPr>
      <xdr:spPr>
        <a:xfrm>
          <a:off x="1828800" y="545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28575</xdr:rowOff>
    </xdr:from>
    <xdr:to>
      <xdr:col>6</xdr:col>
      <xdr:colOff>171450</xdr:colOff>
      <xdr:row>33</xdr:row>
      <xdr:rowOff>130175</xdr:rowOff>
    </xdr:to>
    <xdr:sp macro="" textlink="">
      <xdr:nvSpPr>
        <xdr:cNvPr id="97" name="楕円 96"/>
        <xdr:cNvSpPr/>
      </xdr:nvSpPr>
      <xdr:spPr>
        <a:xfrm>
          <a:off x="1270000" y="568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140352</xdr:rowOff>
    </xdr:from>
    <xdr:ext cx="762000" cy="259045"/>
    <xdr:sp macro="" textlink="">
      <xdr:nvSpPr>
        <xdr:cNvPr id="98" name="テキスト ボックス 97"/>
        <xdr:cNvSpPr txBox="1"/>
      </xdr:nvSpPr>
      <xdr:spPr>
        <a:xfrm>
          <a:off x="939800" y="545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物件費は教育予算の影響で増加しており、経常収支比率も前年度比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ポイントの増となり、類似団体平均を上回り増加傾向にある。今後は施設管理費や各種委託料の増加が見込まれることから、事務事業の見直し、施設の統廃合を推進し、物件費の抑制に努める。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50800</xdr:rowOff>
    </xdr:to>
    <xdr:cxnSp macro="">
      <xdr:nvCxnSpPr>
        <xdr:cNvPr id="126" name="直線コネクタ 125"/>
        <xdr:cNvCxnSpPr/>
      </xdr:nvCxnSpPr>
      <xdr:spPr>
        <a:xfrm flipV="1">
          <a:off x="16510000" y="24384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9"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30" name="直線コネクタ 129"/>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95250</xdr:rowOff>
    </xdr:from>
    <xdr:to>
      <xdr:col>82</xdr:col>
      <xdr:colOff>107950</xdr:colOff>
      <xdr:row>19</xdr:row>
      <xdr:rowOff>133350</xdr:rowOff>
    </xdr:to>
    <xdr:cxnSp macro="">
      <xdr:nvCxnSpPr>
        <xdr:cNvPr id="131" name="直線コネクタ 130"/>
        <xdr:cNvCxnSpPr/>
      </xdr:nvCxnSpPr>
      <xdr:spPr>
        <a:xfrm>
          <a:off x="15671800" y="3352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118127</xdr:rowOff>
    </xdr:from>
    <xdr:ext cx="762000" cy="259045"/>
    <xdr:sp macro="" textlink="">
      <xdr:nvSpPr>
        <xdr:cNvPr id="132" name="物件費平均値テキスト"/>
        <xdr:cNvSpPr txBox="1"/>
      </xdr:nvSpPr>
      <xdr:spPr>
        <a:xfrm>
          <a:off x="16598900" y="303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33" name="フローチャート: 判断 132"/>
        <xdr:cNvSpPr/>
      </xdr:nvSpPr>
      <xdr:spPr>
        <a:xfrm>
          <a:off x="16459200" y="318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19</xdr:row>
      <xdr:rowOff>95250</xdr:rowOff>
    </xdr:to>
    <xdr:cxnSp macro="">
      <xdr:nvCxnSpPr>
        <xdr:cNvPr id="134" name="直線コネクタ 133"/>
        <xdr:cNvCxnSpPr/>
      </xdr:nvCxnSpPr>
      <xdr:spPr>
        <a:xfrm>
          <a:off x="14782800" y="3213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50800</xdr:rowOff>
    </xdr:from>
    <xdr:to>
      <xdr:col>78</xdr:col>
      <xdr:colOff>120650</xdr:colOff>
      <xdr:row>18</xdr:row>
      <xdr:rowOff>152400</xdr:rowOff>
    </xdr:to>
    <xdr:sp macro="" textlink="">
      <xdr:nvSpPr>
        <xdr:cNvPr id="135" name="フローチャート: 判断 134"/>
        <xdr:cNvSpPr/>
      </xdr:nvSpPr>
      <xdr:spPr>
        <a:xfrm>
          <a:off x="15621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6" name="テキスト ボックス 135"/>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76200</xdr:rowOff>
    </xdr:from>
    <xdr:to>
      <xdr:col>73</xdr:col>
      <xdr:colOff>180975</xdr:colOff>
      <xdr:row>18</xdr:row>
      <xdr:rowOff>127000</xdr:rowOff>
    </xdr:to>
    <xdr:cxnSp macro="">
      <xdr:nvCxnSpPr>
        <xdr:cNvPr id="137" name="直線コネクタ 136"/>
        <xdr:cNvCxnSpPr/>
      </xdr:nvCxnSpPr>
      <xdr:spPr>
        <a:xfrm>
          <a:off x="13893800" y="3162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146050</xdr:rowOff>
    </xdr:from>
    <xdr:to>
      <xdr:col>74</xdr:col>
      <xdr:colOff>31750</xdr:colOff>
      <xdr:row>18</xdr:row>
      <xdr:rowOff>76200</xdr:rowOff>
    </xdr:to>
    <xdr:sp macro="" textlink="">
      <xdr:nvSpPr>
        <xdr:cNvPr id="138" name="フローチャート: 判断 137"/>
        <xdr:cNvSpPr/>
      </xdr:nvSpPr>
      <xdr:spPr>
        <a:xfrm>
          <a:off x="14732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86377</xdr:rowOff>
    </xdr:from>
    <xdr:ext cx="762000" cy="259045"/>
    <xdr:sp macro="" textlink="">
      <xdr:nvSpPr>
        <xdr:cNvPr id="139" name="テキスト ボックス 138"/>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0</xdr:rowOff>
    </xdr:from>
    <xdr:to>
      <xdr:col>69</xdr:col>
      <xdr:colOff>92075</xdr:colOff>
      <xdr:row>18</xdr:row>
      <xdr:rowOff>76200</xdr:rowOff>
    </xdr:to>
    <xdr:cxnSp macro="">
      <xdr:nvCxnSpPr>
        <xdr:cNvPr id="140" name="直線コネクタ 139"/>
        <xdr:cNvCxnSpPr/>
      </xdr:nvCxnSpPr>
      <xdr:spPr>
        <a:xfrm>
          <a:off x="13004800" y="3086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41" name="フローチャート: 判断 140"/>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60977</xdr:rowOff>
    </xdr:from>
    <xdr:ext cx="762000" cy="259045"/>
    <xdr:sp macro="" textlink="">
      <xdr:nvSpPr>
        <xdr:cNvPr id="142" name="テキスト ボックス 141"/>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4" name="テキスト ボックス 143"/>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82550</xdr:rowOff>
    </xdr:from>
    <xdr:to>
      <xdr:col>82</xdr:col>
      <xdr:colOff>158750</xdr:colOff>
      <xdr:row>20</xdr:row>
      <xdr:rowOff>12700</xdr:rowOff>
    </xdr:to>
    <xdr:sp macro="" textlink="">
      <xdr:nvSpPr>
        <xdr:cNvPr id="150" name="楕円 149"/>
        <xdr:cNvSpPr/>
      </xdr:nvSpPr>
      <xdr:spPr>
        <a:xfrm>
          <a:off x="16459200" y="33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54627</xdr:rowOff>
    </xdr:from>
    <xdr:ext cx="762000" cy="259045"/>
    <xdr:sp macro="" textlink="">
      <xdr:nvSpPr>
        <xdr:cNvPr id="151" name="物件費該当値テキスト"/>
        <xdr:cNvSpPr txBox="1"/>
      </xdr:nvSpPr>
      <xdr:spPr>
        <a:xfrm>
          <a:off x="165989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44450</xdr:rowOff>
    </xdr:from>
    <xdr:to>
      <xdr:col>78</xdr:col>
      <xdr:colOff>120650</xdr:colOff>
      <xdr:row>19</xdr:row>
      <xdr:rowOff>146050</xdr:rowOff>
    </xdr:to>
    <xdr:sp macro="" textlink="">
      <xdr:nvSpPr>
        <xdr:cNvPr id="152" name="楕円 151"/>
        <xdr:cNvSpPr/>
      </xdr:nvSpPr>
      <xdr:spPr>
        <a:xfrm>
          <a:off x="156210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130827</xdr:rowOff>
    </xdr:from>
    <xdr:ext cx="736600" cy="259045"/>
    <xdr:sp macro="" textlink="">
      <xdr:nvSpPr>
        <xdr:cNvPr id="153" name="テキスト ボックス 152"/>
        <xdr:cNvSpPr txBox="1"/>
      </xdr:nvSpPr>
      <xdr:spPr>
        <a:xfrm>
          <a:off x="15290800" y="338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54" name="楕円 153"/>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55" name="テキスト ボックス 154"/>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25400</xdr:rowOff>
    </xdr:from>
    <xdr:to>
      <xdr:col>69</xdr:col>
      <xdr:colOff>142875</xdr:colOff>
      <xdr:row>18</xdr:row>
      <xdr:rowOff>127000</xdr:rowOff>
    </xdr:to>
    <xdr:sp macro="" textlink="">
      <xdr:nvSpPr>
        <xdr:cNvPr id="156" name="楕円 155"/>
        <xdr:cNvSpPr/>
      </xdr:nvSpPr>
      <xdr:spPr>
        <a:xfrm>
          <a:off x="13843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57" name="テキスト ボックス 156"/>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120650</xdr:rowOff>
    </xdr:from>
    <xdr:to>
      <xdr:col>65</xdr:col>
      <xdr:colOff>53975</xdr:colOff>
      <xdr:row>18</xdr:row>
      <xdr:rowOff>50800</xdr:rowOff>
    </xdr:to>
    <xdr:sp macro="" textlink="">
      <xdr:nvSpPr>
        <xdr:cNvPr id="158" name="楕円 157"/>
        <xdr:cNvSpPr/>
      </xdr:nvSpPr>
      <xdr:spPr>
        <a:xfrm>
          <a:off x="12954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60977</xdr:rowOff>
    </xdr:from>
    <xdr:ext cx="762000" cy="259045"/>
    <xdr:sp macro="" textlink="">
      <xdr:nvSpPr>
        <xdr:cNvPr id="159" name="テキスト ボックス 158"/>
        <xdr:cNvSpPr txBox="1"/>
      </xdr:nvSpPr>
      <xdr:spPr>
        <a:xfrm>
          <a:off x="12623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扶助費は、保育関係事業等の増により全体で増加し、経常収支比率も前年度比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ポイントの増となっている。類似団体平均を下回っているが増加傾向にあるため、今後も被生活保護者や児童扶養手当受給者の自立に向けた支援等を強化し、扶助費の抑制に努める。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69850</xdr:rowOff>
    </xdr:from>
    <xdr:to>
      <xdr:col>24</xdr:col>
      <xdr:colOff>25400</xdr:colOff>
      <xdr:row>60</xdr:row>
      <xdr:rowOff>69850</xdr:rowOff>
    </xdr:to>
    <xdr:cxnSp macro="">
      <xdr:nvCxnSpPr>
        <xdr:cNvPr id="187" name="直線コネクタ 186"/>
        <xdr:cNvCxnSpPr/>
      </xdr:nvCxnSpPr>
      <xdr:spPr>
        <a:xfrm flipV="1">
          <a:off x="4826000" y="89852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8"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9" name="直線コネクタ 188"/>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156227</xdr:rowOff>
    </xdr:from>
    <xdr:ext cx="762000" cy="259045"/>
    <xdr:sp macro="" textlink="">
      <xdr:nvSpPr>
        <xdr:cNvPr id="190"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69850</xdr:rowOff>
    </xdr:from>
    <xdr:to>
      <xdr:col>24</xdr:col>
      <xdr:colOff>114300</xdr:colOff>
      <xdr:row>52</xdr:row>
      <xdr:rowOff>69850</xdr:rowOff>
    </xdr:to>
    <xdr:cxnSp macro="">
      <xdr:nvCxnSpPr>
        <xdr:cNvPr id="191" name="直線コネクタ 190"/>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165100</xdr:rowOff>
    </xdr:to>
    <xdr:cxnSp macro="">
      <xdr:nvCxnSpPr>
        <xdr:cNvPr id="192" name="直線コネクタ 191"/>
        <xdr:cNvCxnSpPr/>
      </xdr:nvCxnSpPr>
      <xdr:spPr>
        <a:xfrm>
          <a:off x="3987800" y="9347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93" name="扶助費平均値テキスト"/>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94" name="フローチャート: 判断 19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146050</xdr:rowOff>
    </xdr:to>
    <xdr:cxnSp macro="">
      <xdr:nvCxnSpPr>
        <xdr:cNvPr id="195" name="直線コネクタ 194"/>
        <xdr:cNvCxnSpPr/>
      </xdr:nvCxnSpPr>
      <xdr:spPr>
        <a:xfrm flipV="1">
          <a:off x="3098800" y="9347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0</xdr:rowOff>
    </xdr:from>
    <xdr:to>
      <xdr:col>20</xdr:col>
      <xdr:colOff>38100</xdr:colOff>
      <xdr:row>55</xdr:row>
      <xdr:rowOff>101600</xdr:rowOff>
    </xdr:to>
    <xdr:sp macro="" textlink="">
      <xdr:nvSpPr>
        <xdr:cNvPr id="196" name="フローチャート: 判断 195"/>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86377</xdr:rowOff>
    </xdr:from>
    <xdr:ext cx="736600" cy="259045"/>
    <xdr:sp macro="" textlink="">
      <xdr:nvSpPr>
        <xdr:cNvPr id="197" name="テキスト ボックス 196"/>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146050</xdr:rowOff>
    </xdr:to>
    <xdr:cxnSp macro="">
      <xdr:nvCxnSpPr>
        <xdr:cNvPr id="198" name="直線コネクタ 197"/>
        <xdr:cNvCxnSpPr/>
      </xdr:nvCxnSpPr>
      <xdr:spPr>
        <a:xfrm>
          <a:off x="2209800" y="9328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9" name="フローチャート: 判断 198"/>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00" name="テキスト ボックス 199"/>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54</xdr:row>
      <xdr:rowOff>69850</xdr:rowOff>
    </xdr:to>
    <xdr:cxnSp macro="">
      <xdr:nvCxnSpPr>
        <xdr:cNvPr id="201" name="直線コネクタ 200"/>
        <xdr:cNvCxnSpPr/>
      </xdr:nvCxnSpPr>
      <xdr:spPr>
        <a:xfrm>
          <a:off x="1320800" y="929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202" name="フローチャート: 判断 201"/>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203" name="テキスト ボックス 202"/>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04" name="フローチャート: 判断 203"/>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205" name="テキスト ボックス 204"/>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11" name="楕円 210"/>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12"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13" name="楕円 212"/>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14" name="テキスト ボックス 213"/>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95250</xdr:rowOff>
    </xdr:from>
    <xdr:to>
      <xdr:col>15</xdr:col>
      <xdr:colOff>149225</xdr:colOff>
      <xdr:row>55</xdr:row>
      <xdr:rowOff>25400</xdr:rowOff>
    </xdr:to>
    <xdr:sp macro="" textlink="">
      <xdr:nvSpPr>
        <xdr:cNvPr id="215" name="楕円 214"/>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216" name="テキスト ボックス 215"/>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17" name="楕円 216"/>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8" name="テキスト ボックス 217"/>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152400</xdr:rowOff>
    </xdr:from>
    <xdr:to>
      <xdr:col>6</xdr:col>
      <xdr:colOff>171450</xdr:colOff>
      <xdr:row>54</xdr:row>
      <xdr:rowOff>82550</xdr:rowOff>
    </xdr:to>
    <xdr:sp macro="" textlink="">
      <xdr:nvSpPr>
        <xdr:cNvPr id="219" name="楕円 218"/>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92727</xdr:rowOff>
    </xdr:from>
    <xdr:ext cx="762000" cy="259045"/>
    <xdr:sp macro="" textlink="">
      <xdr:nvSpPr>
        <xdr:cNvPr id="220" name="テキスト ボックス 219"/>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後期高齢者医療保険特別会計繰出金の減により前年度比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ポイントの減となったが類似団体平均を上回っている。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特別会計は独立採算の原則により、使用料・保険料等の適正化を図ることで、普通会計の負担減に努める。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1270</xdr:rowOff>
    </xdr:to>
    <xdr:cxnSp macro="">
      <xdr:nvCxnSpPr>
        <xdr:cNvPr id="248" name="直線コネクタ 247"/>
        <xdr:cNvCxnSpPr/>
      </xdr:nvCxnSpPr>
      <xdr:spPr>
        <a:xfrm flipV="1">
          <a:off x="16510000" y="925576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9"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50" name="直線コネクタ 249"/>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58</xdr:row>
      <xdr:rowOff>20320</xdr:rowOff>
    </xdr:to>
    <xdr:cxnSp macro="">
      <xdr:nvCxnSpPr>
        <xdr:cNvPr id="253" name="直線コネクタ 252"/>
        <xdr:cNvCxnSpPr/>
      </xdr:nvCxnSpPr>
      <xdr:spPr>
        <a:xfrm flipV="1">
          <a:off x="15671800" y="99110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130810</xdr:rowOff>
    </xdr:from>
    <xdr:to>
      <xdr:col>78</xdr:col>
      <xdr:colOff>69850</xdr:colOff>
      <xdr:row>58</xdr:row>
      <xdr:rowOff>20320</xdr:rowOff>
    </xdr:to>
    <xdr:cxnSp macro="">
      <xdr:nvCxnSpPr>
        <xdr:cNvPr id="256" name="直線コネクタ 255"/>
        <xdr:cNvCxnSpPr/>
      </xdr:nvCxnSpPr>
      <xdr:spPr>
        <a:xfrm>
          <a:off x="14782800" y="9903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7" name="フローチャート: 判断 256"/>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8" name="テキスト ボックス 257"/>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130810</xdr:rowOff>
    </xdr:from>
    <xdr:to>
      <xdr:col>73</xdr:col>
      <xdr:colOff>180975</xdr:colOff>
      <xdr:row>58</xdr:row>
      <xdr:rowOff>20320</xdr:rowOff>
    </xdr:to>
    <xdr:cxnSp macro="">
      <xdr:nvCxnSpPr>
        <xdr:cNvPr id="259" name="直線コネクタ 258"/>
        <xdr:cNvCxnSpPr/>
      </xdr:nvCxnSpPr>
      <xdr:spPr>
        <a:xfrm flipV="1">
          <a:off x="13893800" y="9903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60" name="フローチャート: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61" name="テキスト ボックス 260"/>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xdr:rowOff>
    </xdr:from>
    <xdr:to>
      <xdr:col>69</xdr:col>
      <xdr:colOff>92075</xdr:colOff>
      <xdr:row>58</xdr:row>
      <xdr:rowOff>20320</xdr:rowOff>
    </xdr:to>
    <xdr:cxnSp macro="">
      <xdr:nvCxnSpPr>
        <xdr:cNvPr id="262" name="直線コネクタ 261"/>
        <xdr:cNvCxnSpPr/>
      </xdr:nvCxnSpPr>
      <xdr:spPr>
        <a:xfrm>
          <a:off x="13004800" y="9949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3" name="フローチャート: 判断 262"/>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4" name="テキスト ボックス 263"/>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72" name="楕円 271"/>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59707</xdr:rowOff>
    </xdr:from>
    <xdr:ext cx="762000" cy="259045"/>
    <xdr:sp macro="" textlink="">
      <xdr:nvSpPr>
        <xdr:cNvPr id="273"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140970</xdr:rowOff>
    </xdr:from>
    <xdr:to>
      <xdr:col>78</xdr:col>
      <xdr:colOff>120650</xdr:colOff>
      <xdr:row>58</xdr:row>
      <xdr:rowOff>71120</xdr:rowOff>
    </xdr:to>
    <xdr:sp macro="" textlink="">
      <xdr:nvSpPr>
        <xdr:cNvPr id="274" name="楕円 273"/>
        <xdr:cNvSpPr/>
      </xdr:nvSpPr>
      <xdr:spPr>
        <a:xfrm>
          <a:off x="15621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55897</xdr:rowOff>
    </xdr:from>
    <xdr:ext cx="736600" cy="259045"/>
    <xdr:sp macro="" textlink="">
      <xdr:nvSpPr>
        <xdr:cNvPr id="275" name="テキスト ボックス 274"/>
        <xdr:cNvSpPr txBox="1"/>
      </xdr:nvSpPr>
      <xdr:spPr>
        <a:xfrm>
          <a:off x="15290800" y="999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80010</xdr:rowOff>
    </xdr:from>
    <xdr:to>
      <xdr:col>74</xdr:col>
      <xdr:colOff>31750</xdr:colOff>
      <xdr:row>58</xdr:row>
      <xdr:rowOff>10160</xdr:rowOff>
    </xdr:to>
    <xdr:sp macro="" textlink="">
      <xdr:nvSpPr>
        <xdr:cNvPr id="276" name="楕円 275"/>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166387</xdr:rowOff>
    </xdr:from>
    <xdr:ext cx="762000" cy="259045"/>
    <xdr:sp macro="" textlink="">
      <xdr:nvSpPr>
        <xdr:cNvPr id="277" name="テキスト ボックス 276"/>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140970</xdr:rowOff>
    </xdr:from>
    <xdr:to>
      <xdr:col>69</xdr:col>
      <xdr:colOff>142875</xdr:colOff>
      <xdr:row>58</xdr:row>
      <xdr:rowOff>71120</xdr:rowOff>
    </xdr:to>
    <xdr:sp macro="" textlink="">
      <xdr:nvSpPr>
        <xdr:cNvPr id="278" name="楕円 277"/>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55897</xdr:rowOff>
    </xdr:from>
    <xdr:ext cx="762000" cy="259045"/>
    <xdr:sp macro="" textlink="">
      <xdr:nvSpPr>
        <xdr:cNvPr id="279" name="テキスト ボックス 278"/>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125730</xdr:rowOff>
    </xdr:from>
    <xdr:to>
      <xdr:col>65</xdr:col>
      <xdr:colOff>53975</xdr:colOff>
      <xdr:row>58</xdr:row>
      <xdr:rowOff>55880</xdr:rowOff>
    </xdr:to>
    <xdr:sp macro="" textlink="">
      <xdr:nvSpPr>
        <xdr:cNvPr id="280" name="楕円 279"/>
        <xdr:cNvSpPr/>
      </xdr:nvSpPr>
      <xdr:spPr>
        <a:xfrm>
          <a:off x="12954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40657</xdr:rowOff>
    </xdr:from>
    <xdr:ext cx="762000" cy="259045"/>
    <xdr:sp macro="" textlink="">
      <xdr:nvSpPr>
        <xdr:cNvPr id="281" name="テキスト ボックス 280"/>
        <xdr:cNvSpPr txBox="1"/>
      </xdr:nvSpPr>
      <xdr:spPr>
        <a:xfrm>
          <a:off x="12623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補助費は企業会計補助金が大幅に増額となり、経常収支比率も</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の増となった。類似団体平均を下回っており、大幅な増額も一時的なものと見込まれるが、今後も補助事業の見直しを進めるとともに、実績・効果の低い事業の縮小・廃止を行い、補助費等の縮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42</xdr:row>
      <xdr:rowOff>35560</xdr:rowOff>
    </xdr:to>
    <xdr:cxnSp macro="">
      <xdr:nvCxnSpPr>
        <xdr:cNvPr id="308" name="直線コネクタ 307"/>
        <xdr:cNvCxnSpPr/>
      </xdr:nvCxnSpPr>
      <xdr:spPr>
        <a:xfrm flipV="1">
          <a:off x="16510000" y="59105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7637</xdr:rowOff>
    </xdr:from>
    <xdr:ext cx="762000" cy="259045"/>
    <xdr:sp macro="" textlink="">
      <xdr:nvSpPr>
        <xdr:cNvPr id="309" name="補助費等最小値テキスト"/>
        <xdr:cNvSpPr txBox="1"/>
      </xdr:nvSpPr>
      <xdr:spPr>
        <a:xfrm>
          <a:off x="16598900" y="720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35560</xdr:rowOff>
    </xdr:from>
    <xdr:to>
      <xdr:col>82</xdr:col>
      <xdr:colOff>196850</xdr:colOff>
      <xdr:row>42</xdr:row>
      <xdr:rowOff>35560</xdr:rowOff>
    </xdr:to>
    <xdr:cxnSp macro="">
      <xdr:nvCxnSpPr>
        <xdr:cNvPr id="310" name="直線コネクタ 309"/>
        <xdr:cNvCxnSpPr/>
      </xdr:nvCxnSpPr>
      <xdr:spPr>
        <a:xfrm>
          <a:off x="16421100" y="723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11"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2" name="直線コネクタ 311"/>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36</xdr:row>
      <xdr:rowOff>149860</xdr:rowOff>
    </xdr:to>
    <xdr:cxnSp macro="">
      <xdr:nvCxnSpPr>
        <xdr:cNvPr id="313" name="直線コネクタ 312"/>
        <xdr:cNvCxnSpPr/>
      </xdr:nvCxnSpPr>
      <xdr:spPr>
        <a:xfrm>
          <a:off x="15671800" y="613918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33037</xdr:rowOff>
    </xdr:from>
    <xdr:ext cx="762000" cy="259045"/>
    <xdr:sp macro="" textlink="">
      <xdr:nvSpPr>
        <xdr:cNvPr id="314" name="補助費等平均値テキスト"/>
        <xdr:cNvSpPr txBox="1"/>
      </xdr:nvSpPr>
      <xdr:spPr>
        <a:xfrm>
          <a:off x="16598900" y="654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60960</xdr:rowOff>
    </xdr:from>
    <xdr:to>
      <xdr:col>82</xdr:col>
      <xdr:colOff>158750</xdr:colOff>
      <xdr:row>38</xdr:row>
      <xdr:rowOff>162560</xdr:rowOff>
    </xdr:to>
    <xdr:sp macro="" textlink="">
      <xdr:nvSpPr>
        <xdr:cNvPr id="315" name="フローチャート: 判断 314"/>
        <xdr:cNvSpPr/>
      </xdr:nvSpPr>
      <xdr:spPr>
        <a:xfrm>
          <a:off x="164592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138430</xdr:rowOff>
    </xdr:to>
    <xdr:cxnSp macro="">
      <xdr:nvCxnSpPr>
        <xdr:cNvPr id="316" name="直線コネクタ 315"/>
        <xdr:cNvCxnSpPr/>
      </xdr:nvCxnSpPr>
      <xdr:spPr>
        <a:xfrm>
          <a:off x="14782800" y="6070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15240</xdr:rowOff>
    </xdr:from>
    <xdr:to>
      <xdr:col>78</xdr:col>
      <xdr:colOff>120650</xdr:colOff>
      <xdr:row>38</xdr:row>
      <xdr:rowOff>116840</xdr:rowOff>
    </xdr:to>
    <xdr:sp macro="" textlink="">
      <xdr:nvSpPr>
        <xdr:cNvPr id="317" name="フローチャート: 判断 316"/>
        <xdr:cNvSpPr/>
      </xdr:nvSpPr>
      <xdr:spPr>
        <a:xfrm>
          <a:off x="15621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101617</xdr:rowOff>
    </xdr:from>
    <xdr:ext cx="736600" cy="259045"/>
    <xdr:sp macro="" textlink="">
      <xdr:nvSpPr>
        <xdr:cNvPr id="318" name="テキスト ボックス 317"/>
        <xdr:cNvSpPr txBox="1"/>
      </xdr:nvSpPr>
      <xdr:spPr>
        <a:xfrm>
          <a:off x="15290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35</xdr:row>
      <xdr:rowOff>77470</xdr:rowOff>
    </xdr:to>
    <xdr:cxnSp macro="">
      <xdr:nvCxnSpPr>
        <xdr:cNvPr id="319" name="直線コネクタ 318"/>
        <xdr:cNvCxnSpPr/>
      </xdr:nvCxnSpPr>
      <xdr:spPr>
        <a:xfrm flipV="1">
          <a:off x="13893800" y="6070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163830</xdr:rowOff>
    </xdr:from>
    <xdr:to>
      <xdr:col>74</xdr:col>
      <xdr:colOff>31750</xdr:colOff>
      <xdr:row>38</xdr:row>
      <xdr:rowOff>93980</xdr:rowOff>
    </xdr:to>
    <xdr:sp macro="" textlink="">
      <xdr:nvSpPr>
        <xdr:cNvPr id="320" name="フローチャート: 判断 319"/>
        <xdr:cNvSpPr/>
      </xdr:nvSpPr>
      <xdr:spPr>
        <a:xfrm>
          <a:off x="14732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78757</xdr:rowOff>
    </xdr:from>
    <xdr:ext cx="762000" cy="259045"/>
    <xdr:sp macro="" textlink="">
      <xdr:nvSpPr>
        <xdr:cNvPr id="321" name="テキスト ボックス 320"/>
        <xdr:cNvSpPr txBox="1"/>
      </xdr:nvSpPr>
      <xdr:spPr>
        <a:xfrm>
          <a:off x="14401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77470</xdr:rowOff>
    </xdr:from>
    <xdr:to>
      <xdr:col>69</xdr:col>
      <xdr:colOff>92075</xdr:colOff>
      <xdr:row>35</xdr:row>
      <xdr:rowOff>92710</xdr:rowOff>
    </xdr:to>
    <xdr:cxnSp macro="">
      <xdr:nvCxnSpPr>
        <xdr:cNvPr id="322" name="直線コネクタ 321"/>
        <xdr:cNvCxnSpPr/>
      </xdr:nvCxnSpPr>
      <xdr:spPr>
        <a:xfrm flipV="1">
          <a:off x="13004800" y="6078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23" name="フローチャート: 判断 322"/>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24" name="テキスト ボックス 323"/>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25" name="フローチャート: 判断 324"/>
        <xdr:cNvSpPr/>
      </xdr:nvSpPr>
      <xdr:spPr>
        <a:xfrm>
          <a:off x="12954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40657</xdr:rowOff>
    </xdr:from>
    <xdr:ext cx="762000" cy="259045"/>
    <xdr:sp macro="" textlink="">
      <xdr:nvSpPr>
        <xdr:cNvPr id="326" name="テキスト ボックス 325"/>
        <xdr:cNvSpPr txBox="1"/>
      </xdr:nvSpPr>
      <xdr:spPr>
        <a:xfrm>
          <a:off x="12623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32" name="楕円 331"/>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115587</xdr:rowOff>
    </xdr:from>
    <xdr:ext cx="762000" cy="259045"/>
    <xdr:sp macro="" textlink="">
      <xdr:nvSpPr>
        <xdr:cNvPr id="333" name="補助費等該当値テキスト"/>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34" name="楕円 333"/>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35" name="テキスト ボックス 334"/>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36" name="楕円 335"/>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37" name="テキスト ボックス 336"/>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26670</xdr:rowOff>
    </xdr:from>
    <xdr:to>
      <xdr:col>69</xdr:col>
      <xdr:colOff>142875</xdr:colOff>
      <xdr:row>35</xdr:row>
      <xdr:rowOff>128270</xdr:rowOff>
    </xdr:to>
    <xdr:sp macro="" textlink="">
      <xdr:nvSpPr>
        <xdr:cNvPr id="338" name="楕円 337"/>
        <xdr:cNvSpPr/>
      </xdr:nvSpPr>
      <xdr:spPr>
        <a:xfrm>
          <a:off x="13843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138447</xdr:rowOff>
    </xdr:from>
    <xdr:ext cx="762000" cy="259045"/>
    <xdr:sp macro="" textlink="">
      <xdr:nvSpPr>
        <xdr:cNvPr id="339" name="テキスト ボックス 338"/>
        <xdr:cNvSpPr txBox="1"/>
      </xdr:nvSpPr>
      <xdr:spPr>
        <a:xfrm>
          <a:off x="13512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40" name="楕円 339"/>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41" name="テキスト ボックス 340"/>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合併より継続して行ってきた繰上償還の効果により前年度比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ポイントの減となり類似団体平均を下回っている。今後は、現在行っている大型事業の元金償還が始まることから公債費の増加を見込み、繰上償還や起債発行の抑制を図り、公債費の抑制に努める。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165863</xdr:rowOff>
    </xdr:to>
    <xdr:cxnSp macro="">
      <xdr:nvCxnSpPr>
        <xdr:cNvPr id="366" name="直線コネクタ 365"/>
        <xdr:cNvCxnSpPr/>
      </xdr:nvCxnSpPr>
      <xdr:spPr>
        <a:xfrm flipV="1">
          <a:off x="4826000" y="12754864"/>
          <a:ext cx="0" cy="95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7"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8" name="直線コネクタ 367"/>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106426</xdr:rowOff>
    </xdr:from>
    <xdr:to>
      <xdr:col>24</xdr:col>
      <xdr:colOff>25400</xdr:colOff>
      <xdr:row>78</xdr:row>
      <xdr:rowOff>8128</xdr:rowOff>
    </xdr:to>
    <xdr:cxnSp macro="">
      <xdr:nvCxnSpPr>
        <xdr:cNvPr id="371" name="直線コネクタ 370"/>
        <xdr:cNvCxnSpPr/>
      </xdr:nvCxnSpPr>
      <xdr:spPr>
        <a:xfrm flipV="1">
          <a:off x="3987800" y="1330807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72"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73" name="フローチャート: 判断 372"/>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106426</xdr:rowOff>
    </xdr:from>
    <xdr:to>
      <xdr:col>19</xdr:col>
      <xdr:colOff>187325</xdr:colOff>
      <xdr:row>78</xdr:row>
      <xdr:rowOff>8128</xdr:rowOff>
    </xdr:to>
    <xdr:cxnSp macro="">
      <xdr:nvCxnSpPr>
        <xdr:cNvPr id="374" name="直線コネクタ 373"/>
        <xdr:cNvCxnSpPr/>
      </xdr:nvCxnSpPr>
      <xdr:spPr>
        <a:xfrm>
          <a:off x="3098800" y="133080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5" name="フローチャート: 判断 374"/>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6" name="テキスト ボックス 375"/>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106426</xdr:rowOff>
    </xdr:from>
    <xdr:to>
      <xdr:col>15</xdr:col>
      <xdr:colOff>98425</xdr:colOff>
      <xdr:row>77</xdr:row>
      <xdr:rowOff>120142</xdr:rowOff>
    </xdr:to>
    <xdr:cxnSp macro="">
      <xdr:nvCxnSpPr>
        <xdr:cNvPr id="377" name="直線コネクタ 376"/>
        <xdr:cNvCxnSpPr/>
      </xdr:nvCxnSpPr>
      <xdr:spPr>
        <a:xfrm flipV="1">
          <a:off x="2209800" y="13308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7620</xdr:rowOff>
    </xdr:from>
    <xdr:to>
      <xdr:col>15</xdr:col>
      <xdr:colOff>149225</xdr:colOff>
      <xdr:row>78</xdr:row>
      <xdr:rowOff>109220</xdr:rowOff>
    </xdr:to>
    <xdr:sp macro="" textlink="">
      <xdr:nvSpPr>
        <xdr:cNvPr id="378" name="フローチャート: 判断 377"/>
        <xdr:cNvSpPr/>
      </xdr:nvSpPr>
      <xdr:spPr>
        <a:xfrm>
          <a:off x="3048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79" name="テキスト ボックス 378"/>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120142</xdr:rowOff>
    </xdr:from>
    <xdr:to>
      <xdr:col>11</xdr:col>
      <xdr:colOff>9525</xdr:colOff>
      <xdr:row>78</xdr:row>
      <xdr:rowOff>44704</xdr:rowOff>
    </xdr:to>
    <xdr:cxnSp macro="">
      <xdr:nvCxnSpPr>
        <xdr:cNvPr id="380" name="直線コネクタ 379"/>
        <xdr:cNvCxnSpPr/>
      </xdr:nvCxnSpPr>
      <xdr:spPr>
        <a:xfrm flipV="1">
          <a:off x="1320800" y="1332179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81" name="フローチャート: 判断 380"/>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82" name="テキスト ボックス 381"/>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83" name="フローチャート: 判断 382"/>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84" name="テキスト ボックス 383"/>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90" name="楕円 389"/>
        <xdr:cNvSpPr/>
      </xdr:nvSpPr>
      <xdr:spPr>
        <a:xfrm>
          <a:off x="4775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72153</xdr:rowOff>
    </xdr:from>
    <xdr:ext cx="762000" cy="259045"/>
    <xdr:sp macro="" textlink="">
      <xdr:nvSpPr>
        <xdr:cNvPr id="391" name="公債費該当値テキスト"/>
        <xdr:cNvSpPr txBox="1"/>
      </xdr:nvSpPr>
      <xdr:spPr>
        <a:xfrm>
          <a:off x="4914900" y="131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128778</xdr:rowOff>
    </xdr:from>
    <xdr:to>
      <xdr:col>20</xdr:col>
      <xdr:colOff>38100</xdr:colOff>
      <xdr:row>78</xdr:row>
      <xdr:rowOff>58928</xdr:rowOff>
    </xdr:to>
    <xdr:sp macro="" textlink="">
      <xdr:nvSpPr>
        <xdr:cNvPr id="392" name="楕円 391"/>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69105</xdr:rowOff>
    </xdr:from>
    <xdr:ext cx="736600" cy="259045"/>
    <xdr:sp macro="" textlink="">
      <xdr:nvSpPr>
        <xdr:cNvPr id="393" name="テキスト ボックス 392"/>
        <xdr:cNvSpPr txBox="1"/>
      </xdr:nvSpPr>
      <xdr:spPr>
        <a:xfrm>
          <a:off x="3606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55626</xdr:rowOff>
    </xdr:from>
    <xdr:to>
      <xdr:col>15</xdr:col>
      <xdr:colOff>149225</xdr:colOff>
      <xdr:row>77</xdr:row>
      <xdr:rowOff>157226</xdr:rowOff>
    </xdr:to>
    <xdr:sp macro="" textlink="">
      <xdr:nvSpPr>
        <xdr:cNvPr id="394" name="楕円 393"/>
        <xdr:cNvSpPr/>
      </xdr:nvSpPr>
      <xdr:spPr>
        <a:xfrm>
          <a:off x="3048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95" name="テキスト ボックス 394"/>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69342</xdr:rowOff>
    </xdr:from>
    <xdr:to>
      <xdr:col>11</xdr:col>
      <xdr:colOff>60325</xdr:colOff>
      <xdr:row>77</xdr:row>
      <xdr:rowOff>170942</xdr:rowOff>
    </xdr:to>
    <xdr:sp macro="" textlink="">
      <xdr:nvSpPr>
        <xdr:cNvPr id="396" name="楕円 395"/>
        <xdr:cNvSpPr/>
      </xdr:nvSpPr>
      <xdr:spPr>
        <a:xfrm>
          <a:off x="2159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97" name="テキスト ボックス 396"/>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165354</xdr:rowOff>
    </xdr:from>
    <xdr:to>
      <xdr:col>6</xdr:col>
      <xdr:colOff>171450</xdr:colOff>
      <xdr:row>78</xdr:row>
      <xdr:rowOff>95504</xdr:rowOff>
    </xdr:to>
    <xdr:sp macro="" textlink="">
      <xdr:nvSpPr>
        <xdr:cNvPr id="398" name="楕円 397"/>
        <xdr:cNvSpPr/>
      </xdr:nvSpPr>
      <xdr:spPr>
        <a:xfrm>
          <a:off x="1270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105681</xdr:rowOff>
    </xdr:from>
    <xdr:ext cx="762000" cy="259045"/>
    <xdr:sp macro="" textlink="">
      <xdr:nvSpPr>
        <xdr:cNvPr id="399" name="テキスト ボックス 398"/>
        <xdr:cNvSpPr txBox="1"/>
      </xdr:nvSpPr>
      <xdr:spPr>
        <a:xfrm>
          <a:off x="939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補助費等の増により前年度比</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の増となった。類似団体平均を下回っているが近年の増加が大きい。今後も老朽化した公共施設の維持費や管理費の増加に伴って経常収支比率も増加して行くことか見込まれるため、引き続き事業の見直し強化や施設の統廃合を推進し、経常経費の抑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40132</xdr:rowOff>
    </xdr:to>
    <xdr:cxnSp macro="">
      <xdr:nvCxnSpPr>
        <xdr:cNvPr id="425" name="直線コネクタ 424"/>
        <xdr:cNvCxnSpPr/>
      </xdr:nvCxnSpPr>
      <xdr:spPr>
        <a:xfrm flipV="1">
          <a:off x="16510000" y="12814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26"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27" name="直線コネクタ 426"/>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159004</xdr:rowOff>
    </xdr:from>
    <xdr:to>
      <xdr:col>82</xdr:col>
      <xdr:colOff>107950</xdr:colOff>
      <xdr:row>75</xdr:row>
      <xdr:rowOff>138430</xdr:rowOff>
    </xdr:to>
    <xdr:cxnSp macro="">
      <xdr:nvCxnSpPr>
        <xdr:cNvPr id="430" name="直線コネクタ 429"/>
        <xdr:cNvCxnSpPr/>
      </xdr:nvCxnSpPr>
      <xdr:spPr>
        <a:xfrm>
          <a:off x="15671800" y="12846304"/>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71138</xdr:rowOff>
    </xdr:from>
    <xdr:ext cx="762000" cy="259045"/>
    <xdr:sp macro="" textlink="">
      <xdr:nvSpPr>
        <xdr:cNvPr id="431" name="公債費以外平均値テキスト"/>
        <xdr:cNvSpPr txBox="1"/>
      </xdr:nvSpPr>
      <xdr:spPr>
        <a:xfrm>
          <a:off x="16598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32" name="フローチャート: 判断 431"/>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170434</xdr:rowOff>
    </xdr:from>
    <xdr:to>
      <xdr:col>78</xdr:col>
      <xdr:colOff>69850</xdr:colOff>
      <xdr:row>74</xdr:row>
      <xdr:rowOff>159004</xdr:rowOff>
    </xdr:to>
    <xdr:cxnSp macro="">
      <xdr:nvCxnSpPr>
        <xdr:cNvPr id="433" name="直線コネクタ 432"/>
        <xdr:cNvCxnSpPr/>
      </xdr:nvCxnSpPr>
      <xdr:spPr>
        <a:xfrm>
          <a:off x="14782800" y="1268628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4" name="フローチャート: 判断 433"/>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35" name="テキスト ボックス 434"/>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170434</xdr:rowOff>
    </xdr:from>
    <xdr:to>
      <xdr:col>73</xdr:col>
      <xdr:colOff>180975</xdr:colOff>
      <xdr:row>74</xdr:row>
      <xdr:rowOff>26416</xdr:rowOff>
    </xdr:to>
    <xdr:cxnSp macro="">
      <xdr:nvCxnSpPr>
        <xdr:cNvPr id="436" name="直線コネクタ 435"/>
        <xdr:cNvCxnSpPr/>
      </xdr:nvCxnSpPr>
      <xdr:spPr>
        <a:xfrm flipV="1">
          <a:off x="13893800" y="126862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7" name="フローチャート: 判断 436"/>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8" name="テキスト ボックス 437"/>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161290</xdr:rowOff>
    </xdr:from>
    <xdr:to>
      <xdr:col>69</xdr:col>
      <xdr:colOff>92075</xdr:colOff>
      <xdr:row>74</xdr:row>
      <xdr:rowOff>26416</xdr:rowOff>
    </xdr:to>
    <xdr:cxnSp macro="">
      <xdr:nvCxnSpPr>
        <xdr:cNvPr id="439" name="直線コネクタ 438"/>
        <xdr:cNvCxnSpPr/>
      </xdr:nvCxnSpPr>
      <xdr:spPr>
        <a:xfrm>
          <a:off x="13004800" y="126771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83058</xdr:rowOff>
    </xdr:from>
    <xdr:to>
      <xdr:col>69</xdr:col>
      <xdr:colOff>142875</xdr:colOff>
      <xdr:row>76</xdr:row>
      <xdr:rowOff>13208</xdr:rowOff>
    </xdr:to>
    <xdr:sp macro="" textlink="">
      <xdr:nvSpPr>
        <xdr:cNvPr id="440" name="フローチャート: 判断 439"/>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169435</xdr:rowOff>
    </xdr:from>
    <xdr:ext cx="762000" cy="259045"/>
    <xdr:sp macro="" textlink="">
      <xdr:nvSpPr>
        <xdr:cNvPr id="441" name="テキスト ボックス 440"/>
        <xdr:cNvSpPr txBox="1"/>
      </xdr:nvSpPr>
      <xdr:spPr>
        <a:xfrm>
          <a:off x="13512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42" name="フローチャート: 判断 441"/>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29990</xdr:rowOff>
    </xdr:from>
    <xdr:ext cx="762000" cy="259045"/>
    <xdr:sp macro="" textlink="">
      <xdr:nvSpPr>
        <xdr:cNvPr id="443" name="テキスト ボックス 442"/>
        <xdr:cNvSpPr txBox="1"/>
      </xdr:nvSpPr>
      <xdr:spPr>
        <a:xfrm>
          <a:off x="12623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49" name="楕円 448"/>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104157</xdr:rowOff>
    </xdr:from>
    <xdr:ext cx="762000" cy="259045"/>
    <xdr:sp macro="" textlink="">
      <xdr:nvSpPr>
        <xdr:cNvPr id="450" name="公債費以外該当値テキスト"/>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108204</xdr:rowOff>
    </xdr:from>
    <xdr:to>
      <xdr:col>78</xdr:col>
      <xdr:colOff>120650</xdr:colOff>
      <xdr:row>75</xdr:row>
      <xdr:rowOff>38354</xdr:rowOff>
    </xdr:to>
    <xdr:sp macro="" textlink="">
      <xdr:nvSpPr>
        <xdr:cNvPr id="451" name="楕円 450"/>
        <xdr:cNvSpPr/>
      </xdr:nvSpPr>
      <xdr:spPr>
        <a:xfrm>
          <a:off x="15621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48531</xdr:rowOff>
    </xdr:from>
    <xdr:ext cx="736600" cy="259045"/>
    <xdr:sp macro="" textlink="">
      <xdr:nvSpPr>
        <xdr:cNvPr id="452" name="テキスト ボックス 451"/>
        <xdr:cNvSpPr txBox="1"/>
      </xdr:nvSpPr>
      <xdr:spPr>
        <a:xfrm>
          <a:off x="15290800" y="1256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119634</xdr:rowOff>
    </xdr:from>
    <xdr:to>
      <xdr:col>74</xdr:col>
      <xdr:colOff>31750</xdr:colOff>
      <xdr:row>74</xdr:row>
      <xdr:rowOff>49784</xdr:rowOff>
    </xdr:to>
    <xdr:sp macro="" textlink="">
      <xdr:nvSpPr>
        <xdr:cNvPr id="453" name="楕円 452"/>
        <xdr:cNvSpPr/>
      </xdr:nvSpPr>
      <xdr:spPr>
        <a:xfrm>
          <a:off x="14732000" y="126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59961</xdr:rowOff>
    </xdr:from>
    <xdr:ext cx="762000" cy="259045"/>
    <xdr:sp macro="" textlink="">
      <xdr:nvSpPr>
        <xdr:cNvPr id="454" name="テキスト ボックス 453"/>
        <xdr:cNvSpPr txBox="1"/>
      </xdr:nvSpPr>
      <xdr:spPr>
        <a:xfrm>
          <a:off x="14401800" y="1240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147066</xdr:rowOff>
    </xdr:from>
    <xdr:to>
      <xdr:col>69</xdr:col>
      <xdr:colOff>142875</xdr:colOff>
      <xdr:row>74</xdr:row>
      <xdr:rowOff>77216</xdr:rowOff>
    </xdr:to>
    <xdr:sp macro="" textlink="">
      <xdr:nvSpPr>
        <xdr:cNvPr id="455" name="楕円 454"/>
        <xdr:cNvSpPr/>
      </xdr:nvSpPr>
      <xdr:spPr>
        <a:xfrm>
          <a:off x="13843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87393</xdr:rowOff>
    </xdr:from>
    <xdr:ext cx="762000" cy="259045"/>
    <xdr:sp macro="" textlink="">
      <xdr:nvSpPr>
        <xdr:cNvPr id="456" name="テキスト ボックス 455"/>
        <xdr:cNvSpPr txBox="1"/>
      </xdr:nvSpPr>
      <xdr:spPr>
        <a:xfrm>
          <a:off x="13512800" y="124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57" name="楕円 456"/>
        <xdr:cNvSpPr/>
      </xdr:nvSpPr>
      <xdr:spPr>
        <a:xfrm>
          <a:off x="12954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58" name="テキスト ボックス 457"/>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166414</xdr:rowOff>
    </xdr:from>
    <xdr:to>
      <xdr:col>29</xdr:col>
      <xdr:colOff>127000</xdr:colOff>
      <xdr:row>20</xdr:row>
      <xdr:rowOff>45904</xdr:rowOff>
    </xdr:to>
    <xdr:cxnSp macro="">
      <xdr:nvCxnSpPr>
        <xdr:cNvPr id="45" name="直線コネクタ 44"/>
        <xdr:cNvCxnSpPr/>
      </xdr:nvCxnSpPr>
      <xdr:spPr bwMode="auto">
        <a:xfrm flipV="1">
          <a:off x="5651500" y="1928539"/>
          <a:ext cx="0" cy="15939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17981</xdr:rowOff>
    </xdr:from>
    <xdr:ext cx="762000" cy="259045"/>
    <xdr:sp macro="" textlink="">
      <xdr:nvSpPr>
        <xdr:cNvPr id="46" name="人口1人当たり決算額の推移最小値テキスト130"/>
        <xdr:cNvSpPr txBox="1"/>
      </xdr:nvSpPr>
      <xdr:spPr>
        <a:xfrm>
          <a:off x="5740400" y="349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45904</xdr:rowOff>
    </xdr:from>
    <xdr:to>
      <xdr:col>30</xdr:col>
      <xdr:colOff>25400</xdr:colOff>
      <xdr:row>20</xdr:row>
      <xdr:rowOff>45904</xdr:rowOff>
    </xdr:to>
    <xdr:cxnSp macro="">
      <xdr:nvCxnSpPr>
        <xdr:cNvPr id="47" name="直線コネクタ 46"/>
        <xdr:cNvCxnSpPr/>
      </xdr:nvCxnSpPr>
      <xdr:spPr bwMode="auto">
        <a:xfrm>
          <a:off x="5562600" y="3522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81341</xdr:rowOff>
    </xdr:from>
    <xdr:ext cx="762000" cy="259045"/>
    <xdr:sp macro="" textlink="">
      <xdr:nvSpPr>
        <xdr:cNvPr id="48" name="人口1人当たり決算額の推移最大値テキスト130"/>
        <xdr:cNvSpPr txBox="1"/>
      </xdr:nvSpPr>
      <xdr:spPr>
        <a:xfrm>
          <a:off x="5740400" y="167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166414</xdr:rowOff>
    </xdr:from>
    <xdr:to>
      <xdr:col>30</xdr:col>
      <xdr:colOff>25400</xdr:colOff>
      <xdr:row>10</xdr:row>
      <xdr:rowOff>166414</xdr:rowOff>
    </xdr:to>
    <xdr:cxnSp macro="">
      <xdr:nvCxnSpPr>
        <xdr:cNvPr id="49" name="直線コネクタ 48"/>
        <xdr:cNvCxnSpPr/>
      </xdr:nvCxnSpPr>
      <xdr:spPr bwMode="auto">
        <a:xfrm>
          <a:off x="5562600" y="1928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137935</xdr:rowOff>
    </xdr:from>
    <xdr:to>
      <xdr:col>29</xdr:col>
      <xdr:colOff>127000</xdr:colOff>
      <xdr:row>15</xdr:row>
      <xdr:rowOff>7976</xdr:rowOff>
    </xdr:to>
    <xdr:cxnSp macro="">
      <xdr:nvCxnSpPr>
        <xdr:cNvPr id="50" name="直線コネクタ 49"/>
        <xdr:cNvCxnSpPr/>
      </xdr:nvCxnSpPr>
      <xdr:spPr bwMode="auto">
        <a:xfrm flipV="1">
          <a:off x="5003800" y="2585860"/>
          <a:ext cx="647700" cy="41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141984</xdr:rowOff>
    </xdr:from>
    <xdr:ext cx="762000" cy="259045"/>
    <xdr:sp macro="" textlink="">
      <xdr:nvSpPr>
        <xdr:cNvPr id="51" name="人口1人当たり決算額の推移平均値テキスト130"/>
        <xdr:cNvSpPr txBox="1"/>
      </xdr:nvSpPr>
      <xdr:spPr>
        <a:xfrm>
          <a:off x="5740400" y="276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169907</xdr:rowOff>
    </xdr:from>
    <xdr:to>
      <xdr:col>29</xdr:col>
      <xdr:colOff>177800</xdr:colOff>
      <xdr:row>16</xdr:row>
      <xdr:rowOff>100057</xdr:rowOff>
    </xdr:to>
    <xdr:sp macro="" textlink="">
      <xdr:nvSpPr>
        <xdr:cNvPr id="52" name="フローチャート: 判断 51"/>
        <xdr:cNvSpPr/>
      </xdr:nvSpPr>
      <xdr:spPr bwMode="auto">
        <a:xfrm>
          <a:off x="5600700" y="278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7976</xdr:rowOff>
    </xdr:from>
    <xdr:to>
      <xdr:col>26</xdr:col>
      <xdr:colOff>50800</xdr:colOff>
      <xdr:row>15</xdr:row>
      <xdr:rowOff>60877</xdr:rowOff>
    </xdr:to>
    <xdr:cxnSp macro="">
      <xdr:nvCxnSpPr>
        <xdr:cNvPr id="53" name="直線コネクタ 52"/>
        <xdr:cNvCxnSpPr/>
      </xdr:nvCxnSpPr>
      <xdr:spPr bwMode="auto">
        <a:xfrm flipV="1">
          <a:off x="4305300" y="2627351"/>
          <a:ext cx="698500" cy="52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25508</xdr:rowOff>
    </xdr:from>
    <xdr:to>
      <xdr:col>26</xdr:col>
      <xdr:colOff>101600</xdr:colOff>
      <xdr:row>16</xdr:row>
      <xdr:rowOff>127108</xdr:rowOff>
    </xdr:to>
    <xdr:sp macro="" textlink="">
      <xdr:nvSpPr>
        <xdr:cNvPr id="54" name="フローチャート: 判断 53"/>
        <xdr:cNvSpPr/>
      </xdr:nvSpPr>
      <xdr:spPr bwMode="auto">
        <a:xfrm>
          <a:off x="49530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111885</xdr:rowOff>
    </xdr:from>
    <xdr:ext cx="736600" cy="259045"/>
    <xdr:sp macro="" textlink="">
      <xdr:nvSpPr>
        <xdr:cNvPr id="55" name="テキスト ボックス 54"/>
        <xdr:cNvSpPr txBox="1"/>
      </xdr:nvSpPr>
      <xdr:spPr>
        <a:xfrm>
          <a:off x="4622800" y="2902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44761</xdr:rowOff>
    </xdr:from>
    <xdr:to>
      <xdr:col>22</xdr:col>
      <xdr:colOff>114300</xdr:colOff>
      <xdr:row>15</xdr:row>
      <xdr:rowOff>60877</xdr:rowOff>
    </xdr:to>
    <xdr:cxnSp macro="">
      <xdr:nvCxnSpPr>
        <xdr:cNvPr id="56" name="直線コネクタ 55"/>
        <xdr:cNvCxnSpPr/>
      </xdr:nvCxnSpPr>
      <xdr:spPr bwMode="auto">
        <a:xfrm>
          <a:off x="3606800" y="2664136"/>
          <a:ext cx="698500" cy="16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19526</xdr:rowOff>
    </xdr:from>
    <xdr:to>
      <xdr:col>22</xdr:col>
      <xdr:colOff>165100</xdr:colOff>
      <xdr:row>16</xdr:row>
      <xdr:rowOff>121126</xdr:rowOff>
    </xdr:to>
    <xdr:sp macro="" textlink="">
      <xdr:nvSpPr>
        <xdr:cNvPr id="57" name="フローチャート: 判断 56"/>
        <xdr:cNvSpPr/>
      </xdr:nvSpPr>
      <xdr:spPr bwMode="auto">
        <a:xfrm>
          <a:off x="42545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105903</xdr:rowOff>
    </xdr:from>
    <xdr:ext cx="762000" cy="259045"/>
    <xdr:sp macro="" textlink="">
      <xdr:nvSpPr>
        <xdr:cNvPr id="58" name="テキスト ボックス 57"/>
        <xdr:cNvSpPr txBox="1"/>
      </xdr:nvSpPr>
      <xdr:spPr>
        <a:xfrm>
          <a:off x="3924300" y="289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44761</xdr:rowOff>
    </xdr:from>
    <xdr:to>
      <xdr:col>18</xdr:col>
      <xdr:colOff>177800</xdr:colOff>
      <xdr:row>15</xdr:row>
      <xdr:rowOff>69393</xdr:rowOff>
    </xdr:to>
    <xdr:cxnSp macro="">
      <xdr:nvCxnSpPr>
        <xdr:cNvPr id="59" name="直線コネクタ 58"/>
        <xdr:cNvCxnSpPr/>
      </xdr:nvCxnSpPr>
      <xdr:spPr bwMode="auto">
        <a:xfrm flipV="1">
          <a:off x="2908300" y="2664136"/>
          <a:ext cx="698500" cy="24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5353</xdr:rowOff>
    </xdr:from>
    <xdr:to>
      <xdr:col>19</xdr:col>
      <xdr:colOff>38100</xdr:colOff>
      <xdr:row>16</xdr:row>
      <xdr:rowOff>106953</xdr:rowOff>
    </xdr:to>
    <xdr:sp macro="" textlink="">
      <xdr:nvSpPr>
        <xdr:cNvPr id="60" name="フローチャート: 判断 59"/>
        <xdr:cNvSpPr/>
      </xdr:nvSpPr>
      <xdr:spPr bwMode="auto">
        <a:xfrm>
          <a:off x="3556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91730</xdr:rowOff>
    </xdr:from>
    <xdr:ext cx="762000" cy="259045"/>
    <xdr:sp macro="" textlink="">
      <xdr:nvSpPr>
        <xdr:cNvPr id="61" name="テキスト ボックス 60"/>
        <xdr:cNvSpPr txBox="1"/>
      </xdr:nvSpPr>
      <xdr:spPr>
        <a:xfrm>
          <a:off x="3225800" y="288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74390</xdr:rowOff>
    </xdr:from>
    <xdr:to>
      <xdr:col>15</xdr:col>
      <xdr:colOff>101600</xdr:colOff>
      <xdr:row>17</xdr:row>
      <xdr:rowOff>4540</xdr:rowOff>
    </xdr:to>
    <xdr:sp macro="" textlink="">
      <xdr:nvSpPr>
        <xdr:cNvPr id="62" name="フローチャート: 判断 61"/>
        <xdr:cNvSpPr/>
      </xdr:nvSpPr>
      <xdr:spPr bwMode="auto">
        <a:xfrm>
          <a:off x="2857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160767</xdr:rowOff>
    </xdr:from>
    <xdr:ext cx="762000" cy="259045"/>
    <xdr:sp macro="" textlink="">
      <xdr:nvSpPr>
        <xdr:cNvPr id="63" name="テキスト ボックス 62"/>
        <xdr:cNvSpPr txBox="1"/>
      </xdr:nvSpPr>
      <xdr:spPr>
        <a:xfrm>
          <a:off x="25273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87135</xdr:rowOff>
    </xdr:from>
    <xdr:to>
      <xdr:col>29</xdr:col>
      <xdr:colOff>177800</xdr:colOff>
      <xdr:row>15</xdr:row>
      <xdr:rowOff>17285</xdr:rowOff>
    </xdr:to>
    <xdr:sp macro="" textlink="">
      <xdr:nvSpPr>
        <xdr:cNvPr id="69" name="楕円 68"/>
        <xdr:cNvSpPr/>
      </xdr:nvSpPr>
      <xdr:spPr bwMode="auto">
        <a:xfrm>
          <a:off x="5600700" y="2535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103662</xdr:rowOff>
    </xdr:from>
    <xdr:ext cx="762000" cy="259045"/>
    <xdr:sp macro="" textlink="">
      <xdr:nvSpPr>
        <xdr:cNvPr id="70" name="人口1人当たり決算額の推移該当値テキスト130"/>
        <xdr:cNvSpPr txBox="1"/>
      </xdr:nvSpPr>
      <xdr:spPr>
        <a:xfrm>
          <a:off x="5740400" y="238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128626</xdr:rowOff>
    </xdr:from>
    <xdr:to>
      <xdr:col>26</xdr:col>
      <xdr:colOff>101600</xdr:colOff>
      <xdr:row>15</xdr:row>
      <xdr:rowOff>58776</xdr:rowOff>
    </xdr:to>
    <xdr:sp macro="" textlink="">
      <xdr:nvSpPr>
        <xdr:cNvPr id="71" name="楕円 70"/>
        <xdr:cNvSpPr/>
      </xdr:nvSpPr>
      <xdr:spPr bwMode="auto">
        <a:xfrm>
          <a:off x="4953000" y="2576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68953</xdr:rowOff>
    </xdr:from>
    <xdr:ext cx="736600" cy="259045"/>
    <xdr:sp macro="" textlink="">
      <xdr:nvSpPr>
        <xdr:cNvPr id="72" name="テキスト ボックス 71"/>
        <xdr:cNvSpPr txBox="1"/>
      </xdr:nvSpPr>
      <xdr:spPr>
        <a:xfrm>
          <a:off x="4622800" y="2345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10077</xdr:rowOff>
    </xdr:from>
    <xdr:to>
      <xdr:col>22</xdr:col>
      <xdr:colOff>165100</xdr:colOff>
      <xdr:row>15</xdr:row>
      <xdr:rowOff>111677</xdr:rowOff>
    </xdr:to>
    <xdr:sp macro="" textlink="">
      <xdr:nvSpPr>
        <xdr:cNvPr id="73" name="楕円 72"/>
        <xdr:cNvSpPr/>
      </xdr:nvSpPr>
      <xdr:spPr bwMode="auto">
        <a:xfrm>
          <a:off x="4254500" y="2629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121854</xdr:rowOff>
    </xdr:from>
    <xdr:ext cx="762000" cy="259045"/>
    <xdr:sp macro="" textlink="">
      <xdr:nvSpPr>
        <xdr:cNvPr id="74" name="テキスト ボックス 73"/>
        <xdr:cNvSpPr txBox="1"/>
      </xdr:nvSpPr>
      <xdr:spPr>
        <a:xfrm>
          <a:off x="3924300" y="2398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165411</xdr:rowOff>
    </xdr:from>
    <xdr:to>
      <xdr:col>19</xdr:col>
      <xdr:colOff>38100</xdr:colOff>
      <xdr:row>15</xdr:row>
      <xdr:rowOff>95561</xdr:rowOff>
    </xdr:to>
    <xdr:sp macro="" textlink="">
      <xdr:nvSpPr>
        <xdr:cNvPr id="75" name="楕円 74"/>
        <xdr:cNvSpPr/>
      </xdr:nvSpPr>
      <xdr:spPr bwMode="auto">
        <a:xfrm>
          <a:off x="3556000" y="2613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105738</xdr:rowOff>
    </xdr:from>
    <xdr:ext cx="762000" cy="259045"/>
    <xdr:sp macro="" textlink="">
      <xdr:nvSpPr>
        <xdr:cNvPr id="76" name="テキスト ボックス 75"/>
        <xdr:cNvSpPr txBox="1"/>
      </xdr:nvSpPr>
      <xdr:spPr>
        <a:xfrm>
          <a:off x="3225800" y="238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18593</xdr:rowOff>
    </xdr:from>
    <xdr:to>
      <xdr:col>15</xdr:col>
      <xdr:colOff>101600</xdr:colOff>
      <xdr:row>15</xdr:row>
      <xdr:rowOff>120193</xdr:rowOff>
    </xdr:to>
    <xdr:sp macro="" textlink="">
      <xdr:nvSpPr>
        <xdr:cNvPr id="77" name="楕円 76"/>
        <xdr:cNvSpPr/>
      </xdr:nvSpPr>
      <xdr:spPr bwMode="auto">
        <a:xfrm>
          <a:off x="2857500" y="2637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130370</xdr:rowOff>
    </xdr:from>
    <xdr:ext cx="762000" cy="259045"/>
    <xdr:sp macro="" textlink="">
      <xdr:nvSpPr>
        <xdr:cNvPr id="78" name="テキスト ボックス 77"/>
        <xdr:cNvSpPr txBox="1"/>
      </xdr:nvSpPr>
      <xdr:spPr>
        <a:xfrm>
          <a:off x="2527300" y="240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220688</xdr:rowOff>
    </xdr:from>
    <xdr:to>
      <xdr:col>29</xdr:col>
      <xdr:colOff>127000</xdr:colOff>
      <xdr:row>37</xdr:row>
      <xdr:rowOff>228898</xdr:rowOff>
    </xdr:to>
    <xdr:cxnSp macro="">
      <xdr:nvCxnSpPr>
        <xdr:cNvPr id="106" name="直線コネクタ 105"/>
        <xdr:cNvCxnSpPr/>
      </xdr:nvCxnSpPr>
      <xdr:spPr bwMode="auto">
        <a:xfrm flipV="1">
          <a:off x="5651500" y="6145238"/>
          <a:ext cx="0" cy="1208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239075</xdr:rowOff>
    </xdr:from>
    <xdr:ext cx="762000" cy="259045"/>
    <xdr:sp macro="" textlink="">
      <xdr:nvSpPr>
        <xdr:cNvPr id="107" name="人口1人当たり決算額の推移最小値テキスト445"/>
        <xdr:cNvSpPr txBox="1"/>
      </xdr:nvSpPr>
      <xdr:spPr>
        <a:xfrm>
          <a:off x="5740400" y="736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228898</xdr:rowOff>
    </xdr:from>
    <xdr:to>
      <xdr:col>30</xdr:col>
      <xdr:colOff>25400</xdr:colOff>
      <xdr:row>37</xdr:row>
      <xdr:rowOff>228898</xdr:rowOff>
    </xdr:to>
    <xdr:cxnSp macro="">
      <xdr:nvCxnSpPr>
        <xdr:cNvPr id="108" name="直線コネクタ 107"/>
        <xdr:cNvCxnSpPr/>
      </xdr:nvCxnSpPr>
      <xdr:spPr bwMode="auto">
        <a:xfrm>
          <a:off x="5562600" y="7353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135615</xdr:rowOff>
    </xdr:from>
    <xdr:ext cx="762000" cy="259045"/>
    <xdr:sp macro="" textlink="">
      <xdr:nvSpPr>
        <xdr:cNvPr id="109" name="人口1人当たり決算額の推移最大値テキスト445"/>
        <xdr:cNvSpPr txBox="1"/>
      </xdr:nvSpPr>
      <xdr:spPr>
        <a:xfrm>
          <a:off x="5740400" y="588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220688</xdr:rowOff>
    </xdr:from>
    <xdr:to>
      <xdr:col>30</xdr:col>
      <xdr:colOff>25400</xdr:colOff>
      <xdr:row>33</xdr:row>
      <xdr:rowOff>220688</xdr:rowOff>
    </xdr:to>
    <xdr:cxnSp macro="">
      <xdr:nvCxnSpPr>
        <xdr:cNvPr id="110" name="直線コネクタ 109"/>
        <xdr:cNvCxnSpPr/>
      </xdr:nvCxnSpPr>
      <xdr:spPr bwMode="auto">
        <a:xfrm>
          <a:off x="5562600" y="6145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107741</xdr:rowOff>
    </xdr:from>
    <xdr:to>
      <xdr:col>29</xdr:col>
      <xdr:colOff>127000</xdr:colOff>
      <xdr:row>37</xdr:row>
      <xdr:rowOff>228898</xdr:rowOff>
    </xdr:to>
    <xdr:cxnSp macro="">
      <xdr:nvCxnSpPr>
        <xdr:cNvPr id="111" name="直線コネクタ 110"/>
        <xdr:cNvCxnSpPr/>
      </xdr:nvCxnSpPr>
      <xdr:spPr bwMode="auto">
        <a:xfrm>
          <a:off x="5003800" y="7232441"/>
          <a:ext cx="647700" cy="121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273131</xdr:rowOff>
    </xdr:from>
    <xdr:ext cx="762000" cy="259045"/>
    <xdr:sp macro="" textlink="">
      <xdr:nvSpPr>
        <xdr:cNvPr id="112" name="人口1人当たり決算額の推移平均値テキスト445"/>
        <xdr:cNvSpPr txBox="1"/>
      </xdr:nvSpPr>
      <xdr:spPr>
        <a:xfrm>
          <a:off x="5740400" y="6540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85154</xdr:rowOff>
    </xdr:from>
    <xdr:to>
      <xdr:col>29</xdr:col>
      <xdr:colOff>177800</xdr:colOff>
      <xdr:row>35</xdr:row>
      <xdr:rowOff>186754</xdr:rowOff>
    </xdr:to>
    <xdr:sp macro="" textlink="">
      <xdr:nvSpPr>
        <xdr:cNvPr id="113" name="フローチャート: 判断 112"/>
        <xdr:cNvSpPr/>
      </xdr:nvSpPr>
      <xdr:spPr bwMode="auto">
        <a:xfrm>
          <a:off x="56007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94311</xdr:rowOff>
    </xdr:from>
    <xdr:to>
      <xdr:col>26</xdr:col>
      <xdr:colOff>50800</xdr:colOff>
      <xdr:row>37</xdr:row>
      <xdr:rowOff>107741</xdr:rowOff>
    </xdr:to>
    <xdr:cxnSp macro="">
      <xdr:nvCxnSpPr>
        <xdr:cNvPr id="114" name="直線コネクタ 113"/>
        <xdr:cNvCxnSpPr/>
      </xdr:nvCxnSpPr>
      <xdr:spPr bwMode="auto">
        <a:xfrm>
          <a:off x="4305300" y="7219011"/>
          <a:ext cx="698500" cy="13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84982</xdr:rowOff>
    </xdr:from>
    <xdr:to>
      <xdr:col>26</xdr:col>
      <xdr:colOff>101600</xdr:colOff>
      <xdr:row>35</xdr:row>
      <xdr:rowOff>186582</xdr:rowOff>
    </xdr:to>
    <xdr:sp macro="" textlink="">
      <xdr:nvSpPr>
        <xdr:cNvPr id="115" name="フローチャート: 判断 114"/>
        <xdr:cNvSpPr/>
      </xdr:nvSpPr>
      <xdr:spPr bwMode="auto">
        <a:xfrm>
          <a:off x="4953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196759</xdr:rowOff>
    </xdr:from>
    <xdr:ext cx="736600" cy="259045"/>
    <xdr:sp macro="" textlink="">
      <xdr:nvSpPr>
        <xdr:cNvPr id="116" name="テキスト ボックス 115"/>
        <xdr:cNvSpPr txBox="1"/>
      </xdr:nvSpPr>
      <xdr:spPr>
        <a:xfrm>
          <a:off x="4622800" y="6464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82080</xdr:rowOff>
    </xdr:from>
    <xdr:to>
      <xdr:col>22</xdr:col>
      <xdr:colOff>114300</xdr:colOff>
      <xdr:row>37</xdr:row>
      <xdr:rowOff>94311</xdr:rowOff>
    </xdr:to>
    <xdr:cxnSp macro="">
      <xdr:nvCxnSpPr>
        <xdr:cNvPr id="117" name="直線コネクタ 116"/>
        <xdr:cNvCxnSpPr/>
      </xdr:nvCxnSpPr>
      <xdr:spPr bwMode="auto">
        <a:xfrm>
          <a:off x="3606800" y="7206780"/>
          <a:ext cx="698500" cy="12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81362</xdr:rowOff>
    </xdr:from>
    <xdr:to>
      <xdr:col>22</xdr:col>
      <xdr:colOff>165100</xdr:colOff>
      <xdr:row>35</xdr:row>
      <xdr:rowOff>182962</xdr:rowOff>
    </xdr:to>
    <xdr:sp macro="" textlink="">
      <xdr:nvSpPr>
        <xdr:cNvPr id="118" name="フローチャート: 判断 117"/>
        <xdr:cNvSpPr/>
      </xdr:nvSpPr>
      <xdr:spPr bwMode="auto">
        <a:xfrm>
          <a:off x="4254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193139</xdr:rowOff>
    </xdr:from>
    <xdr:ext cx="762000" cy="259045"/>
    <xdr:sp macro="" textlink="">
      <xdr:nvSpPr>
        <xdr:cNvPr id="119" name="テキスト ボックス 118"/>
        <xdr:cNvSpPr txBox="1"/>
      </xdr:nvSpPr>
      <xdr:spPr>
        <a:xfrm>
          <a:off x="39243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145555</xdr:rowOff>
    </xdr:from>
    <xdr:to>
      <xdr:col>18</xdr:col>
      <xdr:colOff>177800</xdr:colOff>
      <xdr:row>37</xdr:row>
      <xdr:rowOff>82080</xdr:rowOff>
    </xdr:to>
    <xdr:cxnSp macro="">
      <xdr:nvCxnSpPr>
        <xdr:cNvPr id="120" name="直線コネクタ 119"/>
        <xdr:cNvCxnSpPr/>
      </xdr:nvCxnSpPr>
      <xdr:spPr bwMode="auto">
        <a:xfrm>
          <a:off x="2908300" y="7098805"/>
          <a:ext cx="698500" cy="107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60179</xdr:rowOff>
    </xdr:from>
    <xdr:to>
      <xdr:col>19</xdr:col>
      <xdr:colOff>38100</xdr:colOff>
      <xdr:row>35</xdr:row>
      <xdr:rowOff>161779</xdr:rowOff>
    </xdr:to>
    <xdr:sp macro="" textlink="">
      <xdr:nvSpPr>
        <xdr:cNvPr id="121" name="フローチャート: 判断 120"/>
        <xdr:cNvSpPr/>
      </xdr:nvSpPr>
      <xdr:spPr bwMode="auto">
        <a:xfrm>
          <a:off x="35560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171956</xdr:rowOff>
    </xdr:from>
    <xdr:ext cx="762000" cy="259045"/>
    <xdr:sp macro="" textlink="">
      <xdr:nvSpPr>
        <xdr:cNvPr id="122" name="テキスト ボックス 121"/>
        <xdr:cNvSpPr txBox="1"/>
      </xdr:nvSpPr>
      <xdr:spPr>
        <a:xfrm>
          <a:off x="3225800" y="643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60541</xdr:rowOff>
    </xdr:from>
    <xdr:to>
      <xdr:col>15</xdr:col>
      <xdr:colOff>101600</xdr:colOff>
      <xdr:row>35</xdr:row>
      <xdr:rowOff>162141</xdr:rowOff>
    </xdr:to>
    <xdr:sp macro="" textlink="">
      <xdr:nvSpPr>
        <xdr:cNvPr id="123" name="フローチャート: 判断 122"/>
        <xdr:cNvSpPr/>
      </xdr:nvSpPr>
      <xdr:spPr bwMode="auto">
        <a:xfrm>
          <a:off x="2857500" y="6670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172318</xdr:rowOff>
    </xdr:from>
    <xdr:ext cx="762000" cy="259045"/>
    <xdr:sp macro="" textlink="">
      <xdr:nvSpPr>
        <xdr:cNvPr id="124" name="テキスト ボックス 123"/>
        <xdr:cNvSpPr txBox="1"/>
      </xdr:nvSpPr>
      <xdr:spPr>
        <a:xfrm>
          <a:off x="2527300" y="643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178098</xdr:rowOff>
    </xdr:from>
    <xdr:to>
      <xdr:col>29</xdr:col>
      <xdr:colOff>177800</xdr:colOff>
      <xdr:row>37</xdr:row>
      <xdr:rowOff>279698</xdr:rowOff>
    </xdr:to>
    <xdr:sp macro="" textlink="">
      <xdr:nvSpPr>
        <xdr:cNvPr id="130" name="楕円 129"/>
        <xdr:cNvSpPr/>
      </xdr:nvSpPr>
      <xdr:spPr bwMode="auto">
        <a:xfrm>
          <a:off x="5600700" y="7302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86675</xdr:rowOff>
    </xdr:from>
    <xdr:ext cx="762000" cy="259045"/>
    <xdr:sp macro="" textlink="">
      <xdr:nvSpPr>
        <xdr:cNvPr id="131" name="人口1人当たり決算額の推移該当値テキスト445"/>
        <xdr:cNvSpPr txBox="1"/>
      </xdr:nvSpPr>
      <xdr:spPr>
        <a:xfrm>
          <a:off x="5740400" y="7211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56941</xdr:rowOff>
    </xdr:from>
    <xdr:to>
      <xdr:col>26</xdr:col>
      <xdr:colOff>101600</xdr:colOff>
      <xdr:row>37</xdr:row>
      <xdr:rowOff>158541</xdr:rowOff>
    </xdr:to>
    <xdr:sp macro="" textlink="">
      <xdr:nvSpPr>
        <xdr:cNvPr id="132" name="楕円 131"/>
        <xdr:cNvSpPr/>
      </xdr:nvSpPr>
      <xdr:spPr bwMode="auto">
        <a:xfrm>
          <a:off x="4953000" y="7181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143318</xdr:rowOff>
    </xdr:from>
    <xdr:ext cx="736600" cy="259045"/>
    <xdr:sp macro="" textlink="">
      <xdr:nvSpPr>
        <xdr:cNvPr id="133" name="テキスト ボックス 132"/>
        <xdr:cNvSpPr txBox="1"/>
      </xdr:nvSpPr>
      <xdr:spPr>
        <a:xfrm>
          <a:off x="4622800" y="7268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43511</xdr:rowOff>
    </xdr:from>
    <xdr:to>
      <xdr:col>22</xdr:col>
      <xdr:colOff>165100</xdr:colOff>
      <xdr:row>37</xdr:row>
      <xdr:rowOff>145111</xdr:rowOff>
    </xdr:to>
    <xdr:sp macro="" textlink="">
      <xdr:nvSpPr>
        <xdr:cNvPr id="134" name="楕円 133"/>
        <xdr:cNvSpPr/>
      </xdr:nvSpPr>
      <xdr:spPr bwMode="auto">
        <a:xfrm>
          <a:off x="4254500" y="7168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129888</xdr:rowOff>
    </xdr:from>
    <xdr:ext cx="762000" cy="259045"/>
    <xdr:sp macro="" textlink="">
      <xdr:nvSpPr>
        <xdr:cNvPr id="135" name="テキスト ボックス 134"/>
        <xdr:cNvSpPr txBox="1"/>
      </xdr:nvSpPr>
      <xdr:spPr>
        <a:xfrm>
          <a:off x="3924300" y="725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31280</xdr:rowOff>
    </xdr:from>
    <xdr:to>
      <xdr:col>19</xdr:col>
      <xdr:colOff>38100</xdr:colOff>
      <xdr:row>37</xdr:row>
      <xdr:rowOff>132880</xdr:rowOff>
    </xdr:to>
    <xdr:sp macro="" textlink="">
      <xdr:nvSpPr>
        <xdr:cNvPr id="136" name="楕円 135"/>
        <xdr:cNvSpPr/>
      </xdr:nvSpPr>
      <xdr:spPr bwMode="auto">
        <a:xfrm>
          <a:off x="3556000" y="7155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117657</xdr:rowOff>
    </xdr:from>
    <xdr:ext cx="762000" cy="259045"/>
    <xdr:sp macro="" textlink="">
      <xdr:nvSpPr>
        <xdr:cNvPr id="137" name="テキスト ボックス 136"/>
        <xdr:cNvSpPr txBox="1"/>
      </xdr:nvSpPr>
      <xdr:spPr>
        <a:xfrm>
          <a:off x="3225800" y="72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94755</xdr:rowOff>
    </xdr:from>
    <xdr:to>
      <xdr:col>15</xdr:col>
      <xdr:colOff>101600</xdr:colOff>
      <xdr:row>37</xdr:row>
      <xdr:rowOff>24905</xdr:rowOff>
    </xdr:to>
    <xdr:sp macro="" textlink="">
      <xdr:nvSpPr>
        <xdr:cNvPr id="138" name="楕円 137"/>
        <xdr:cNvSpPr/>
      </xdr:nvSpPr>
      <xdr:spPr bwMode="auto">
        <a:xfrm>
          <a:off x="2857500" y="7048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9682</xdr:rowOff>
    </xdr:from>
    <xdr:ext cx="762000" cy="259045"/>
    <xdr:sp macro="" textlink="">
      <xdr:nvSpPr>
        <xdr:cNvPr id="139" name="テキスト ボックス 138"/>
        <xdr:cNvSpPr txBox="1"/>
      </xdr:nvSpPr>
      <xdr:spPr>
        <a:xfrm>
          <a:off x="2527300" y="713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27,982
27,584
241.59
22,768,698
21,747,621
871,784
12,438,608
20,047,426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69765</xdr:rowOff>
    </xdr:from>
    <xdr:to>
      <xdr:col>24</xdr:col>
      <xdr:colOff>62865</xdr:colOff>
      <xdr:row>38</xdr:row>
      <xdr:rowOff>29548</xdr:rowOff>
    </xdr:to>
    <xdr:cxnSp macro="">
      <xdr:nvCxnSpPr>
        <xdr:cNvPr id="58" name="直線コネクタ 57"/>
        <xdr:cNvCxnSpPr/>
      </xdr:nvCxnSpPr>
      <xdr:spPr>
        <a:xfrm flipV="1">
          <a:off x="4633595" y="5213265"/>
          <a:ext cx="1270" cy="133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33375</xdr:rowOff>
    </xdr:from>
    <xdr:ext cx="534377" cy="259045"/>
    <xdr:sp macro="" textlink="">
      <xdr:nvSpPr>
        <xdr:cNvPr id="59" name="人件費最小値テキスト"/>
        <xdr:cNvSpPr txBox="1"/>
      </xdr:nvSpPr>
      <xdr:spPr>
        <a:xfrm>
          <a:off x="4686300" y="654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29548</xdr:rowOff>
    </xdr:from>
    <xdr:to>
      <xdr:col>24</xdr:col>
      <xdr:colOff>152400</xdr:colOff>
      <xdr:row>38</xdr:row>
      <xdr:rowOff>29548</xdr:rowOff>
    </xdr:to>
    <xdr:cxnSp macro="">
      <xdr:nvCxnSpPr>
        <xdr:cNvPr id="60" name="直線コネクタ 59"/>
        <xdr:cNvCxnSpPr/>
      </xdr:nvCxnSpPr>
      <xdr:spPr>
        <a:xfrm>
          <a:off x="4546600" y="654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16442</xdr:rowOff>
    </xdr:from>
    <xdr:ext cx="599010" cy="259045"/>
    <xdr:sp macro="" textlink="">
      <xdr:nvSpPr>
        <xdr:cNvPr id="61" name="人件費最大値テキスト"/>
        <xdr:cNvSpPr txBox="1"/>
      </xdr:nvSpPr>
      <xdr:spPr>
        <a:xfrm>
          <a:off x="4686300" y="498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69765</xdr:rowOff>
    </xdr:from>
    <xdr:to>
      <xdr:col>24</xdr:col>
      <xdr:colOff>152400</xdr:colOff>
      <xdr:row>30</xdr:row>
      <xdr:rowOff>69765</xdr:rowOff>
    </xdr:to>
    <xdr:cxnSp macro="">
      <xdr:nvCxnSpPr>
        <xdr:cNvPr id="62" name="直線コネクタ 61"/>
        <xdr:cNvCxnSpPr/>
      </xdr:nvCxnSpPr>
      <xdr:spPr>
        <a:xfrm>
          <a:off x="4546600" y="521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67691</xdr:rowOff>
    </xdr:from>
    <xdr:to>
      <xdr:col>24</xdr:col>
      <xdr:colOff>63500</xdr:colOff>
      <xdr:row>33</xdr:row>
      <xdr:rowOff>104741</xdr:rowOff>
    </xdr:to>
    <xdr:cxnSp macro="">
      <xdr:nvCxnSpPr>
        <xdr:cNvPr id="63" name="直線コネクタ 62"/>
        <xdr:cNvCxnSpPr/>
      </xdr:nvCxnSpPr>
      <xdr:spPr>
        <a:xfrm flipV="1">
          <a:off x="3797300" y="5725541"/>
          <a:ext cx="838200" cy="3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3744</xdr:rowOff>
    </xdr:from>
    <xdr:ext cx="534377" cy="259045"/>
    <xdr:sp macro="" textlink="">
      <xdr:nvSpPr>
        <xdr:cNvPr id="64" name="人件費平均値テキスト"/>
        <xdr:cNvSpPr txBox="1"/>
      </xdr:nvSpPr>
      <xdr:spPr>
        <a:xfrm>
          <a:off x="4686300" y="6004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25317</xdr:rowOff>
    </xdr:from>
    <xdr:to>
      <xdr:col>24</xdr:col>
      <xdr:colOff>114300</xdr:colOff>
      <xdr:row>35</xdr:row>
      <xdr:rowOff>126917</xdr:rowOff>
    </xdr:to>
    <xdr:sp macro="" textlink="">
      <xdr:nvSpPr>
        <xdr:cNvPr id="65" name="フローチャート: 判断 64"/>
        <xdr:cNvSpPr/>
      </xdr:nvSpPr>
      <xdr:spPr>
        <a:xfrm>
          <a:off x="45847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104741</xdr:rowOff>
    </xdr:from>
    <xdr:to>
      <xdr:col>19</xdr:col>
      <xdr:colOff>177800</xdr:colOff>
      <xdr:row>33</xdr:row>
      <xdr:rowOff>144942</xdr:rowOff>
    </xdr:to>
    <xdr:cxnSp macro="">
      <xdr:nvCxnSpPr>
        <xdr:cNvPr id="66" name="直線コネクタ 65"/>
        <xdr:cNvCxnSpPr/>
      </xdr:nvCxnSpPr>
      <xdr:spPr>
        <a:xfrm flipV="1">
          <a:off x="2908300" y="5762591"/>
          <a:ext cx="889000" cy="4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42021</xdr:rowOff>
    </xdr:from>
    <xdr:to>
      <xdr:col>20</xdr:col>
      <xdr:colOff>38100</xdr:colOff>
      <xdr:row>35</xdr:row>
      <xdr:rowOff>143621</xdr:rowOff>
    </xdr:to>
    <xdr:sp macro="" textlink="">
      <xdr:nvSpPr>
        <xdr:cNvPr id="67" name="フローチャート: 判断 66"/>
        <xdr:cNvSpPr/>
      </xdr:nvSpPr>
      <xdr:spPr>
        <a:xfrm>
          <a:off x="3746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134748</xdr:rowOff>
    </xdr:from>
    <xdr:ext cx="534377" cy="259045"/>
    <xdr:sp macro="" textlink="">
      <xdr:nvSpPr>
        <xdr:cNvPr id="68" name="テキスト ボックス 67"/>
        <xdr:cNvSpPr txBox="1"/>
      </xdr:nvSpPr>
      <xdr:spPr>
        <a:xfrm>
          <a:off x="3530111" y="613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144942</xdr:rowOff>
    </xdr:from>
    <xdr:to>
      <xdr:col>15</xdr:col>
      <xdr:colOff>50800</xdr:colOff>
      <xdr:row>33</xdr:row>
      <xdr:rowOff>152943</xdr:rowOff>
    </xdr:to>
    <xdr:cxnSp macro="">
      <xdr:nvCxnSpPr>
        <xdr:cNvPr id="69" name="直線コネクタ 68"/>
        <xdr:cNvCxnSpPr/>
      </xdr:nvCxnSpPr>
      <xdr:spPr>
        <a:xfrm flipV="1">
          <a:off x="2019300" y="580279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23961</xdr:rowOff>
    </xdr:from>
    <xdr:to>
      <xdr:col>15</xdr:col>
      <xdr:colOff>101600</xdr:colOff>
      <xdr:row>35</xdr:row>
      <xdr:rowOff>125561</xdr:rowOff>
    </xdr:to>
    <xdr:sp macro="" textlink="">
      <xdr:nvSpPr>
        <xdr:cNvPr id="70" name="フローチャート: 判断 69"/>
        <xdr:cNvSpPr/>
      </xdr:nvSpPr>
      <xdr:spPr>
        <a:xfrm>
          <a:off x="2857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116688</xdr:rowOff>
    </xdr:from>
    <xdr:ext cx="534377" cy="259045"/>
    <xdr:sp macro="" textlink="">
      <xdr:nvSpPr>
        <xdr:cNvPr id="71" name="テキスト ボックス 70"/>
        <xdr:cNvSpPr txBox="1"/>
      </xdr:nvSpPr>
      <xdr:spPr>
        <a:xfrm>
          <a:off x="2641111" y="61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152943</xdr:rowOff>
    </xdr:from>
    <xdr:to>
      <xdr:col>10</xdr:col>
      <xdr:colOff>114300</xdr:colOff>
      <xdr:row>34</xdr:row>
      <xdr:rowOff>4059</xdr:rowOff>
    </xdr:to>
    <xdr:cxnSp macro="">
      <xdr:nvCxnSpPr>
        <xdr:cNvPr id="72" name="直線コネクタ 71"/>
        <xdr:cNvCxnSpPr/>
      </xdr:nvCxnSpPr>
      <xdr:spPr>
        <a:xfrm flipV="1">
          <a:off x="1130300" y="5810793"/>
          <a:ext cx="8890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19895</xdr:rowOff>
    </xdr:from>
    <xdr:to>
      <xdr:col>10</xdr:col>
      <xdr:colOff>165100</xdr:colOff>
      <xdr:row>35</xdr:row>
      <xdr:rowOff>121495</xdr:rowOff>
    </xdr:to>
    <xdr:sp macro="" textlink="">
      <xdr:nvSpPr>
        <xdr:cNvPr id="73" name="フローチャート: 判断 72"/>
        <xdr:cNvSpPr/>
      </xdr:nvSpPr>
      <xdr:spPr>
        <a:xfrm>
          <a:off x="1968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112622</xdr:rowOff>
    </xdr:from>
    <xdr:ext cx="534377" cy="259045"/>
    <xdr:sp macro="" textlink="">
      <xdr:nvSpPr>
        <xdr:cNvPr id="74" name="テキスト ボックス 73"/>
        <xdr:cNvSpPr txBox="1"/>
      </xdr:nvSpPr>
      <xdr:spPr>
        <a:xfrm>
          <a:off x="1752111" y="6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67264</xdr:rowOff>
    </xdr:from>
    <xdr:to>
      <xdr:col>6</xdr:col>
      <xdr:colOff>38100</xdr:colOff>
      <xdr:row>35</xdr:row>
      <xdr:rowOff>168864</xdr:rowOff>
    </xdr:to>
    <xdr:sp macro="" textlink="">
      <xdr:nvSpPr>
        <xdr:cNvPr id="75" name="フローチャート: 判断 74"/>
        <xdr:cNvSpPr/>
      </xdr:nvSpPr>
      <xdr:spPr>
        <a:xfrm>
          <a:off x="1079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159991</xdr:rowOff>
    </xdr:from>
    <xdr:ext cx="534377" cy="259045"/>
    <xdr:sp macro="" textlink="">
      <xdr:nvSpPr>
        <xdr:cNvPr id="76" name="テキスト ボックス 75"/>
        <xdr:cNvSpPr txBox="1"/>
      </xdr:nvSpPr>
      <xdr:spPr>
        <a:xfrm>
          <a:off x="863111" y="61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16891</xdr:rowOff>
    </xdr:from>
    <xdr:to>
      <xdr:col>24</xdr:col>
      <xdr:colOff>114300</xdr:colOff>
      <xdr:row>33</xdr:row>
      <xdr:rowOff>118491</xdr:rowOff>
    </xdr:to>
    <xdr:sp macro="" textlink="">
      <xdr:nvSpPr>
        <xdr:cNvPr id="82" name="楕円 81"/>
        <xdr:cNvSpPr/>
      </xdr:nvSpPr>
      <xdr:spPr>
        <a:xfrm>
          <a:off x="4584700" y="567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39768</xdr:rowOff>
    </xdr:from>
    <xdr:ext cx="599010" cy="259045"/>
    <xdr:sp macro="" textlink="">
      <xdr:nvSpPr>
        <xdr:cNvPr id="83" name="人件費該当値テキスト"/>
        <xdr:cNvSpPr txBox="1"/>
      </xdr:nvSpPr>
      <xdr:spPr>
        <a:xfrm>
          <a:off x="4686300" y="5526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53941</xdr:rowOff>
    </xdr:from>
    <xdr:to>
      <xdr:col>20</xdr:col>
      <xdr:colOff>38100</xdr:colOff>
      <xdr:row>33</xdr:row>
      <xdr:rowOff>155541</xdr:rowOff>
    </xdr:to>
    <xdr:sp macro="" textlink="">
      <xdr:nvSpPr>
        <xdr:cNvPr id="84" name="楕円 83"/>
        <xdr:cNvSpPr/>
      </xdr:nvSpPr>
      <xdr:spPr>
        <a:xfrm>
          <a:off x="3746500" y="571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618</xdr:rowOff>
    </xdr:from>
    <xdr:ext cx="599010" cy="259045"/>
    <xdr:sp macro="" textlink="">
      <xdr:nvSpPr>
        <xdr:cNvPr id="85" name="テキスト ボックス 84"/>
        <xdr:cNvSpPr txBox="1"/>
      </xdr:nvSpPr>
      <xdr:spPr>
        <a:xfrm>
          <a:off x="3497795" y="5487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94142</xdr:rowOff>
    </xdr:from>
    <xdr:to>
      <xdr:col>15</xdr:col>
      <xdr:colOff>101600</xdr:colOff>
      <xdr:row>34</xdr:row>
      <xdr:rowOff>24292</xdr:rowOff>
    </xdr:to>
    <xdr:sp macro="" textlink="">
      <xdr:nvSpPr>
        <xdr:cNvPr id="86" name="楕円 85"/>
        <xdr:cNvSpPr/>
      </xdr:nvSpPr>
      <xdr:spPr>
        <a:xfrm>
          <a:off x="2857500" y="575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40819</xdr:rowOff>
    </xdr:from>
    <xdr:ext cx="599010" cy="259045"/>
    <xdr:sp macro="" textlink="">
      <xdr:nvSpPr>
        <xdr:cNvPr id="87" name="テキスト ボックス 86"/>
        <xdr:cNvSpPr txBox="1"/>
      </xdr:nvSpPr>
      <xdr:spPr>
        <a:xfrm>
          <a:off x="2608795" y="552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102143</xdr:rowOff>
    </xdr:from>
    <xdr:to>
      <xdr:col>10</xdr:col>
      <xdr:colOff>165100</xdr:colOff>
      <xdr:row>34</xdr:row>
      <xdr:rowOff>32293</xdr:rowOff>
    </xdr:to>
    <xdr:sp macro="" textlink="">
      <xdr:nvSpPr>
        <xdr:cNvPr id="88" name="楕円 87"/>
        <xdr:cNvSpPr/>
      </xdr:nvSpPr>
      <xdr:spPr>
        <a:xfrm>
          <a:off x="1968500" y="575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48820</xdr:rowOff>
    </xdr:from>
    <xdr:ext cx="534377" cy="259045"/>
    <xdr:sp macro="" textlink="">
      <xdr:nvSpPr>
        <xdr:cNvPr id="89" name="テキスト ボックス 88"/>
        <xdr:cNvSpPr txBox="1"/>
      </xdr:nvSpPr>
      <xdr:spPr>
        <a:xfrm>
          <a:off x="1752111" y="553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124709</xdr:rowOff>
    </xdr:from>
    <xdr:to>
      <xdr:col>6</xdr:col>
      <xdr:colOff>38100</xdr:colOff>
      <xdr:row>34</xdr:row>
      <xdr:rowOff>54859</xdr:rowOff>
    </xdr:to>
    <xdr:sp macro="" textlink="">
      <xdr:nvSpPr>
        <xdr:cNvPr id="90" name="楕円 89"/>
        <xdr:cNvSpPr/>
      </xdr:nvSpPr>
      <xdr:spPr>
        <a:xfrm>
          <a:off x="1079500" y="57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71386</xdr:rowOff>
    </xdr:from>
    <xdr:ext cx="534377" cy="259045"/>
    <xdr:sp macro="" textlink="">
      <xdr:nvSpPr>
        <xdr:cNvPr id="91" name="テキスト ボックス 90"/>
        <xdr:cNvSpPr txBox="1"/>
      </xdr:nvSpPr>
      <xdr:spPr>
        <a:xfrm>
          <a:off x="863111" y="555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113526</xdr:rowOff>
    </xdr:from>
    <xdr:to>
      <xdr:col>24</xdr:col>
      <xdr:colOff>62865</xdr:colOff>
      <xdr:row>58</xdr:row>
      <xdr:rowOff>143805</xdr:rowOff>
    </xdr:to>
    <xdr:cxnSp macro="">
      <xdr:nvCxnSpPr>
        <xdr:cNvPr id="120" name="直線コネクタ 119"/>
        <xdr:cNvCxnSpPr/>
      </xdr:nvCxnSpPr>
      <xdr:spPr>
        <a:xfrm flipV="1">
          <a:off x="4633595" y="8686026"/>
          <a:ext cx="1270" cy="140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147632</xdr:rowOff>
    </xdr:from>
    <xdr:ext cx="534377" cy="259045"/>
    <xdr:sp macro="" textlink="">
      <xdr:nvSpPr>
        <xdr:cNvPr id="121" name="物件費最小値テキスト"/>
        <xdr:cNvSpPr txBox="1"/>
      </xdr:nvSpPr>
      <xdr:spPr>
        <a:xfrm>
          <a:off x="4686300" y="1009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143805</xdr:rowOff>
    </xdr:from>
    <xdr:to>
      <xdr:col>24</xdr:col>
      <xdr:colOff>152400</xdr:colOff>
      <xdr:row>58</xdr:row>
      <xdr:rowOff>143805</xdr:rowOff>
    </xdr:to>
    <xdr:cxnSp macro="">
      <xdr:nvCxnSpPr>
        <xdr:cNvPr id="122" name="直線コネクタ 121"/>
        <xdr:cNvCxnSpPr/>
      </xdr:nvCxnSpPr>
      <xdr:spPr>
        <a:xfrm>
          <a:off x="4546600" y="1008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60203</xdr:rowOff>
    </xdr:from>
    <xdr:ext cx="599010" cy="259045"/>
    <xdr:sp macro="" textlink="">
      <xdr:nvSpPr>
        <xdr:cNvPr id="123" name="物件費最大値テキスト"/>
        <xdr:cNvSpPr txBox="1"/>
      </xdr:nvSpPr>
      <xdr:spPr>
        <a:xfrm>
          <a:off x="4686300" y="846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113526</xdr:rowOff>
    </xdr:from>
    <xdr:to>
      <xdr:col>24</xdr:col>
      <xdr:colOff>152400</xdr:colOff>
      <xdr:row>50</xdr:row>
      <xdr:rowOff>113526</xdr:rowOff>
    </xdr:to>
    <xdr:cxnSp macro="">
      <xdr:nvCxnSpPr>
        <xdr:cNvPr id="124" name="直線コネクタ 123"/>
        <xdr:cNvCxnSpPr/>
      </xdr:nvCxnSpPr>
      <xdr:spPr>
        <a:xfrm>
          <a:off x="4546600" y="8686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126479</xdr:rowOff>
    </xdr:from>
    <xdr:to>
      <xdr:col>24</xdr:col>
      <xdr:colOff>63500</xdr:colOff>
      <xdr:row>56</xdr:row>
      <xdr:rowOff>48898</xdr:rowOff>
    </xdr:to>
    <xdr:cxnSp macro="">
      <xdr:nvCxnSpPr>
        <xdr:cNvPr id="125" name="直線コネクタ 124"/>
        <xdr:cNvCxnSpPr/>
      </xdr:nvCxnSpPr>
      <xdr:spPr>
        <a:xfrm flipV="1">
          <a:off x="3797300" y="9556229"/>
          <a:ext cx="838200" cy="9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92511</xdr:rowOff>
    </xdr:from>
    <xdr:ext cx="534377" cy="259045"/>
    <xdr:sp macro="" textlink="">
      <xdr:nvSpPr>
        <xdr:cNvPr id="126" name="物件費平均値テキスト"/>
        <xdr:cNvSpPr txBox="1"/>
      </xdr:nvSpPr>
      <xdr:spPr>
        <a:xfrm>
          <a:off x="4686300" y="9693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114084</xdr:rowOff>
    </xdr:from>
    <xdr:to>
      <xdr:col>24</xdr:col>
      <xdr:colOff>114300</xdr:colOff>
      <xdr:row>57</xdr:row>
      <xdr:rowOff>44234</xdr:rowOff>
    </xdr:to>
    <xdr:sp macro="" textlink="">
      <xdr:nvSpPr>
        <xdr:cNvPr id="127" name="フローチャート: 判断 126"/>
        <xdr:cNvSpPr/>
      </xdr:nvSpPr>
      <xdr:spPr>
        <a:xfrm>
          <a:off x="45847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48898</xdr:rowOff>
    </xdr:from>
    <xdr:to>
      <xdr:col>19</xdr:col>
      <xdr:colOff>177800</xdr:colOff>
      <xdr:row>56</xdr:row>
      <xdr:rowOff>62138</xdr:rowOff>
    </xdr:to>
    <xdr:cxnSp macro="">
      <xdr:nvCxnSpPr>
        <xdr:cNvPr id="128" name="直線コネクタ 127"/>
        <xdr:cNvCxnSpPr/>
      </xdr:nvCxnSpPr>
      <xdr:spPr>
        <a:xfrm flipV="1">
          <a:off x="2908300" y="9650098"/>
          <a:ext cx="889000" cy="1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19606</xdr:rowOff>
    </xdr:from>
    <xdr:to>
      <xdr:col>20</xdr:col>
      <xdr:colOff>38100</xdr:colOff>
      <xdr:row>57</xdr:row>
      <xdr:rowOff>121206</xdr:rowOff>
    </xdr:to>
    <xdr:sp macro="" textlink="">
      <xdr:nvSpPr>
        <xdr:cNvPr id="129" name="フローチャート: 判断 128"/>
        <xdr:cNvSpPr/>
      </xdr:nvSpPr>
      <xdr:spPr>
        <a:xfrm>
          <a:off x="3746500" y="979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112333</xdr:rowOff>
    </xdr:from>
    <xdr:ext cx="534377" cy="259045"/>
    <xdr:sp macro="" textlink="">
      <xdr:nvSpPr>
        <xdr:cNvPr id="130" name="テキスト ボックス 129"/>
        <xdr:cNvSpPr txBox="1"/>
      </xdr:nvSpPr>
      <xdr:spPr>
        <a:xfrm>
          <a:off x="3530111" y="98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62138</xdr:rowOff>
    </xdr:from>
    <xdr:to>
      <xdr:col>15</xdr:col>
      <xdr:colOff>50800</xdr:colOff>
      <xdr:row>57</xdr:row>
      <xdr:rowOff>9084</xdr:rowOff>
    </xdr:to>
    <xdr:cxnSp macro="">
      <xdr:nvCxnSpPr>
        <xdr:cNvPr id="131" name="直線コネクタ 130"/>
        <xdr:cNvCxnSpPr/>
      </xdr:nvCxnSpPr>
      <xdr:spPr>
        <a:xfrm flipV="1">
          <a:off x="2019300" y="9663338"/>
          <a:ext cx="889000" cy="11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15824</xdr:rowOff>
    </xdr:from>
    <xdr:to>
      <xdr:col>15</xdr:col>
      <xdr:colOff>101600</xdr:colOff>
      <xdr:row>57</xdr:row>
      <xdr:rowOff>117424</xdr:rowOff>
    </xdr:to>
    <xdr:sp macro="" textlink="">
      <xdr:nvSpPr>
        <xdr:cNvPr id="132" name="フローチャート: 判断 131"/>
        <xdr:cNvSpPr/>
      </xdr:nvSpPr>
      <xdr:spPr>
        <a:xfrm>
          <a:off x="2857500" y="97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108551</xdr:rowOff>
    </xdr:from>
    <xdr:ext cx="534377" cy="259045"/>
    <xdr:sp macro="" textlink="">
      <xdr:nvSpPr>
        <xdr:cNvPr id="133" name="テキスト ボックス 132"/>
        <xdr:cNvSpPr txBox="1"/>
      </xdr:nvSpPr>
      <xdr:spPr>
        <a:xfrm>
          <a:off x="2641111" y="988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9084</xdr:rowOff>
    </xdr:from>
    <xdr:to>
      <xdr:col>10</xdr:col>
      <xdr:colOff>114300</xdr:colOff>
      <xdr:row>57</xdr:row>
      <xdr:rowOff>24029</xdr:rowOff>
    </xdr:to>
    <xdr:cxnSp macro="">
      <xdr:nvCxnSpPr>
        <xdr:cNvPr id="134" name="直線コネクタ 133"/>
        <xdr:cNvCxnSpPr/>
      </xdr:nvCxnSpPr>
      <xdr:spPr>
        <a:xfrm flipV="1">
          <a:off x="1130300" y="9781734"/>
          <a:ext cx="889000" cy="1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47161</xdr:rowOff>
    </xdr:from>
    <xdr:to>
      <xdr:col>10</xdr:col>
      <xdr:colOff>165100</xdr:colOff>
      <xdr:row>57</xdr:row>
      <xdr:rowOff>148761</xdr:rowOff>
    </xdr:to>
    <xdr:sp macro="" textlink="">
      <xdr:nvSpPr>
        <xdr:cNvPr id="135" name="フローチャート: 判断 134"/>
        <xdr:cNvSpPr/>
      </xdr:nvSpPr>
      <xdr:spPr>
        <a:xfrm>
          <a:off x="1968500" y="981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139888</xdr:rowOff>
    </xdr:from>
    <xdr:ext cx="534377" cy="259045"/>
    <xdr:sp macro="" textlink="">
      <xdr:nvSpPr>
        <xdr:cNvPr id="136" name="テキスト ボックス 135"/>
        <xdr:cNvSpPr txBox="1"/>
      </xdr:nvSpPr>
      <xdr:spPr>
        <a:xfrm>
          <a:off x="1752111" y="99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45742</xdr:rowOff>
    </xdr:from>
    <xdr:to>
      <xdr:col>6</xdr:col>
      <xdr:colOff>38100</xdr:colOff>
      <xdr:row>57</xdr:row>
      <xdr:rowOff>147342</xdr:rowOff>
    </xdr:to>
    <xdr:sp macro="" textlink="">
      <xdr:nvSpPr>
        <xdr:cNvPr id="137" name="フローチャート: 判断 136"/>
        <xdr:cNvSpPr/>
      </xdr:nvSpPr>
      <xdr:spPr>
        <a:xfrm>
          <a:off x="1079500" y="981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138469</xdr:rowOff>
    </xdr:from>
    <xdr:ext cx="534377" cy="259045"/>
    <xdr:sp macro="" textlink="">
      <xdr:nvSpPr>
        <xdr:cNvPr id="138" name="テキスト ボックス 137"/>
        <xdr:cNvSpPr txBox="1"/>
      </xdr:nvSpPr>
      <xdr:spPr>
        <a:xfrm>
          <a:off x="863111" y="991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75679</xdr:rowOff>
    </xdr:from>
    <xdr:to>
      <xdr:col>24</xdr:col>
      <xdr:colOff>114300</xdr:colOff>
      <xdr:row>56</xdr:row>
      <xdr:rowOff>5829</xdr:rowOff>
    </xdr:to>
    <xdr:sp macro="" textlink="">
      <xdr:nvSpPr>
        <xdr:cNvPr id="144" name="楕円 143"/>
        <xdr:cNvSpPr/>
      </xdr:nvSpPr>
      <xdr:spPr>
        <a:xfrm>
          <a:off x="4584700" y="95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98556</xdr:rowOff>
    </xdr:from>
    <xdr:ext cx="599010" cy="259045"/>
    <xdr:sp macro="" textlink="">
      <xdr:nvSpPr>
        <xdr:cNvPr id="145" name="物件費該当値テキスト"/>
        <xdr:cNvSpPr txBox="1"/>
      </xdr:nvSpPr>
      <xdr:spPr>
        <a:xfrm>
          <a:off x="4686300" y="935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169548</xdr:rowOff>
    </xdr:from>
    <xdr:to>
      <xdr:col>20</xdr:col>
      <xdr:colOff>38100</xdr:colOff>
      <xdr:row>56</xdr:row>
      <xdr:rowOff>99698</xdr:rowOff>
    </xdr:to>
    <xdr:sp macro="" textlink="">
      <xdr:nvSpPr>
        <xdr:cNvPr id="146" name="楕円 145"/>
        <xdr:cNvSpPr/>
      </xdr:nvSpPr>
      <xdr:spPr>
        <a:xfrm>
          <a:off x="3746500" y="959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116225</xdr:rowOff>
    </xdr:from>
    <xdr:ext cx="534377" cy="259045"/>
    <xdr:sp macro="" textlink="">
      <xdr:nvSpPr>
        <xdr:cNvPr id="147" name="テキスト ボックス 146"/>
        <xdr:cNvSpPr txBox="1"/>
      </xdr:nvSpPr>
      <xdr:spPr>
        <a:xfrm>
          <a:off x="3530111" y="937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11338</xdr:rowOff>
    </xdr:from>
    <xdr:to>
      <xdr:col>15</xdr:col>
      <xdr:colOff>101600</xdr:colOff>
      <xdr:row>56</xdr:row>
      <xdr:rowOff>112938</xdr:rowOff>
    </xdr:to>
    <xdr:sp macro="" textlink="">
      <xdr:nvSpPr>
        <xdr:cNvPr id="148" name="楕円 147"/>
        <xdr:cNvSpPr/>
      </xdr:nvSpPr>
      <xdr:spPr>
        <a:xfrm>
          <a:off x="2857500" y="961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129465</xdr:rowOff>
    </xdr:from>
    <xdr:ext cx="534377" cy="259045"/>
    <xdr:sp macro="" textlink="">
      <xdr:nvSpPr>
        <xdr:cNvPr id="149" name="テキスト ボックス 148"/>
        <xdr:cNvSpPr txBox="1"/>
      </xdr:nvSpPr>
      <xdr:spPr>
        <a:xfrm>
          <a:off x="2641111" y="938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129734</xdr:rowOff>
    </xdr:from>
    <xdr:to>
      <xdr:col>10</xdr:col>
      <xdr:colOff>165100</xdr:colOff>
      <xdr:row>57</xdr:row>
      <xdr:rowOff>59884</xdr:rowOff>
    </xdr:to>
    <xdr:sp macro="" textlink="">
      <xdr:nvSpPr>
        <xdr:cNvPr id="150" name="楕円 149"/>
        <xdr:cNvSpPr/>
      </xdr:nvSpPr>
      <xdr:spPr>
        <a:xfrm>
          <a:off x="1968500" y="973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76411</xdr:rowOff>
    </xdr:from>
    <xdr:ext cx="534377" cy="259045"/>
    <xdr:sp macro="" textlink="">
      <xdr:nvSpPr>
        <xdr:cNvPr id="151" name="テキスト ボックス 150"/>
        <xdr:cNvSpPr txBox="1"/>
      </xdr:nvSpPr>
      <xdr:spPr>
        <a:xfrm>
          <a:off x="1752111" y="950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144679</xdr:rowOff>
    </xdr:from>
    <xdr:to>
      <xdr:col>6</xdr:col>
      <xdr:colOff>38100</xdr:colOff>
      <xdr:row>57</xdr:row>
      <xdr:rowOff>74829</xdr:rowOff>
    </xdr:to>
    <xdr:sp macro="" textlink="">
      <xdr:nvSpPr>
        <xdr:cNvPr id="152" name="楕円 151"/>
        <xdr:cNvSpPr/>
      </xdr:nvSpPr>
      <xdr:spPr>
        <a:xfrm>
          <a:off x="1079500" y="97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91356</xdr:rowOff>
    </xdr:from>
    <xdr:ext cx="534377" cy="259045"/>
    <xdr:sp macro="" textlink="">
      <xdr:nvSpPr>
        <xdr:cNvPr id="153" name="テキスト ボックス 152"/>
        <xdr:cNvSpPr txBox="1"/>
      </xdr:nvSpPr>
      <xdr:spPr>
        <a:xfrm>
          <a:off x="863111" y="952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138397</xdr:rowOff>
    </xdr:from>
    <xdr:to>
      <xdr:col>24</xdr:col>
      <xdr:colOff>62865</xdr:colOff>
      <xdr:row>78</xdr:row>
      <xdr:rowOff>104175</xdr:rowOff>
    </xdr:to>
    <xdr:cxnSp macro="">
      <xdr:nvCxnSpPr>
        <xdr:cNvPr id="175" name="直線コネクタ 174"/>
        <xdr:cNvCxnSpPr/>
      </xdr:nvCxnSpPr>
      <xdr:spPr>
        <a:xfrm flipV="1">
          <a:off x="4633595" y="12311347"/>
          <a:ext cx="1270" cy="1165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108002</xdr:rowOff>
    </xdr:from>
    <xdr:ext cx="469744" cy="259045"/>
    <xdr:sp macro="" textlink="">
      <xdr:nvSpPr>
        <xdr:cNvPr id="176" name="維持補修費最小値テキスト"/>
        <xdr:cNvSpPr txBox="1"/>
      </xdr:nvSpPr>
      <xdr:spPr>
        <a:xfrm>
          <a:off x="4686300" y="1348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104175</xdr:rowOff>
    </xdr:from>
    <xdr:to>
      <xdr:col>24</xdr:col>
      <xdr:colOff>152400</xdr:colOff>
      <xdr:row>78</xdr:row>
      <xdr:rowOff>104175</xdr:rowOff>
    </xdr:to>
    <xdr:cxnSp macro="">
      <xdr:nvCxnSpPr>
        <xdr:cNvPr id="177" name="直線コネクタ 176"/>
        <xdr:cNvCxnSpPr/>
      </xdr:nvCxnSpPr>
      <xdr:spPr>
        <a:xfrm>
          <a:off x="4546600" y="1347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85074</xdr:rowOff>
    </xdr:from>
    <xdr:ext cx="534377" cy="259045"/>
    <xdr:sp macro="" textlink="">
      <xdr:nvSpPr>
        <xdr:cNvPr id="178" name="維持補修費最大値テキスト"/>
        <xdr:cNvSpPr txBox="1"/>
      </xdr:nvSpPr>
      <xdr:spPr>
        <a:xfrm>
          <a:off x="4686300" y="120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138397</xdr:rowOff>
    </xdr:from>
    <xdr:to>
      <xdr:col>24</xdr:col>
      <xdr:colOff>152400</xdr:colOff>
      <xdr:row>71</xdr:row>
      <xdr:rowOff>138397</xdr:rowOff>
    </xdr:to>
    <xdr:cxnSp macro="">
      <xdr:nvCxnSpPr>
        <xdr:cNvPr id="179" name="直線コネクタ 178"/>
        <xdr:cNvCxnSpPr/>
      </xdr:nvCxnSpPr>
      <xdr:spPr>
        <a:xfrm>
          <a:off x="4546600" y="1231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152273</xdr:rowOff>
    </xdr:from>
    <xdr:to>
      <xdr:col>24</xdr:col>
      <xdr:colOff>63500</xdr:colOff>
      <xdr:row>77</xdr:row>
      <xdr:rowOff>168252</xdr:rowOff>
    </xdr:to>
    <xdr:cxnSp macro="">
      <xdr:nvCxnSpPr>
        <xdr:cNvPr id="180" name="直線コネクタ 179"/>
        <xdr:cNvCxnSpPr/>
      </xdr:nvCxnSpPr>
      <xdr:spPr>
        <a:xfrm>
          <a:off x="3797300" y="13353923"/>
          <a:ext cx="8382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112668</xdr:rowOff>
    </xdr:from>
    <xdr:ext cx="469744" cy="259045"/>
    <xdr:sp macro="" textlink="">
      <xdr:nvSpPr>
        <xdr:cNvPr id="181" name="維持補修費平均値テキスト"/>
        <xdr:cNvSpPr txBox="1"/>
      </xdr:nvSpPr>
      <xdr:spPr>
        <a:xfrm>
          <a:off x="4686300" y="13142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89791</xdr:rowOff>
    </xdr:from>
    <xdr:to>
      <xdr:col>24</xdr:col>
      <xdr:colOff>114300</xdr:colOff>
      <xdr:row>78</xdr:row>
      <xdr:rowOff>19941</xdr:rowOff>
    </xdr:to>
    <xdr:sp macro="" textlink="">
      <xdr:nvSpPr>
        <xdr:cNvPr id="182" name="フローチャート: 判断 181"/>
        <xdr:cNvSpPr/>
      </xdr:nvSpPr>
      <xdr:spPr>
        <a:xfrm>
          <a:off x="4584700" y="1329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152273</xdr:rowOff>
    </xdr:from>
    <xdr:to>
      <xdr:col>19</xdr:col>
      <xdr:colOff>177800</xdr:colOff>
      <xdr:row>77</xdr:row>
      <xdr:rowOff>160823</xdr:rowOff>
    </xdr:to>
    <xdr:cxnSp macro="">
      <xdr:nvCxnSpPr>
        <xdr:cNvPr id="183" name="直線コネクタ 182"/>
        <xdr:cNvCxnSpPr/>
      </xdr:nvCxnSpPr>
      <xdr:spPr>
        <a:xfrm flipV="1">
          <a:off x="2908300" y="13353923"/>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68715</xdr:rowOff>
    </xdr:from>
    <xdr:to>
      <xdr:col>20</xdr:col>
      <xdr:colOff>38100</xdr:colOff>
      <xdr:row>77</xdr:row>
      <xdr:rowOff>170315</xdr:rowOff>
    </xdr:to>
    <xdr:sp macro="" textlink="">
      <xdr:nvSpPr>
        <xdr:cNvPr id="184" name="フローチャート: 判断 183"/>
        <xdr:cNvSpPr/>
      </xdr:nvSpPr>
      <xdr:spPr>
        <a:xfrm>
          <a:off x="37465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15392</xdr:rowOff>
    </xdr:from>
    <xdr:ext cx="469744" cy="259045"/>
    <xdr:sp macro="" textlink="">
      <xdr:nvSpPr>
        <xdr:cNvPr id="185" name="テキスト ボックス 184"/>
        <xdr:cNvSpPr txBox="1"/>
      </xdr:nvSpPr>
      <xdr:spPr>
        <a:xfrm>
          <a:off x="3562428" y="1304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160823</xdr:rowOff>
    </xdr:from>
    <xdr:to>
      <xdr:col>15</xdr:col>
      <xdr:colOff>50800</xdr:colOff>
      <xdr:row>78</xdr:row>
      <xdr:rowOff>1099</xdr:rowOff>
    </xdr:to>
    <xdr:cxnSp macro="">
      <xdr:nvCxnSpPr>
        <xdr:cNvPr id="186" name="直線コネクタ 185"/>
        <xdr:cNvCxnSpPr/>
      </xdr:nvCxnSpPr>
      <xdr:spPr>
        <a:xfrm flipV="1">
          <a:off x="2019300" y="13362473"/>
          <a:ext cx="889000" cy="1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87619</xdr:rowOff>
    </xdr:from>
    <xdr:to>
      <xdr:col>15</xdr:col>
      <xdr:colOff>101600</xdr:colOff>
      <xdr:row>78</xdr:row>
      <xdr:rowOff>17769</xdr:rowOff>
    </xdr:to>
    <xdr:sp macro="" textlink="">
      <xdr:nvSpPr>
        <xdr:cNvPr id="187" name="フローチャート: 判断 186"/>
        <xdr:cNvSpPr/>
      </xdr:nvSpPr>
      <xdr:spPr>
        <a:xfrm>
          <a:off x="2857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34296</xdr:rowOff>
    </xdr:from>
    <xdr:ext cx="469744" cy="259045"/>
    <xdr:sp macro="" textlink="">
      <xdr:nvSpPr>
        <xdr:cNvPr id="188" name="テキスト ボックス 187"/>
        <xdr:cNvSpPr txBox="1"/>
      </xdr:nvSpPr>
      <xdr:spPr>
        <a:xfrm>
          <a:off x="2673428" y="130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1099</xdr:rowOff>
    </xdr:from>
    <xdr:to>
      <xdr:col>10</xdr:col>
      <xdr:colOff>114300</xdr:colOff>
      <xdr:row>78</xdr:row>
      <xdr:rowOff>8964</xdr:rowOff>
    </xdr:to>
    <xdr:cxnSp macro="">
      <xdr:nvCxnSpPr>
        <xdr:cNvPr id="189" name="直線コネクタ 188"/>
        <xdr:cNvCxnSpPr/>
      </xdr:nvCxnSpPr>
      <xdr:spPr>
        <a:xfrm flipV="1">
          <a:off x="1130300" y="13374199"/>
          <a:ext cx="889000" cy="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90" name="フローチャート: 判断 189"/>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49979</xdr:rowOff>
    </xdr:from>
    <xdr:ext cx="469744" cy="259045"/>
    <xdr:sp macro="" textlink="">
      <xdr:nvSpPr>
        <xdr:cNvPr id="191" name="テキスト ボックス 190"/>
        <xdr:cNvSpPr txBox="1"/>
      </xdr:nvSpPr>
      <xdr:spPr>
        <a:xfrm>
          <a:off x="1784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92" name="フローチャート: 判断 191"/>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47578</xdr:rowOff>
    </xdr:from>
    <xdr:ext cx="469744" cy="259045"/>
    <xdr:sp macro="" textlink="">
      <xdr:nvSpPr>
        <xdr:cNvPr id="193" name="テキスト ボックス 192"/>
        <xdr:cNvSpPr txBox="1"/>
      </xdr:nvSpPr>
      <xdr:spPr>
        <a:xfrm>
          <a:off x="895428" y="130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117452</xdr:rowOff>
    </xdr:from>
    <xdr:to>
      <xdr:col>24</xdr:col>
      <xdr:colOff>114300</xdr:colOff>
      <xdr:row>78</xdr:row>
      <xdr:rowOff>47602</xdr:rowOff>
    </xdr:to>
    <xdr:sp macro="" textlink="">
      <xdr:nvSpPr>
        <xdr:cNvPr id="199" name="楕円 198"/>
        <xdr:cNvSpPr/>
      </xdr:nvSpPr>
      <xdr:spPr>
        <a:xfrm>
          <a:off x="4584700" y="1331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68218</xdr:rowOff>
    </xdr:from>
    <xdr:ext cx="469744" cy="259045"/>
    <xdr:sp macro="" textlink="">
      <xdr:nvSpPr>
        <xdr:cNvPr id="200" name="維持補修費該当値テキスト"/>
        <xdr:cNvSpPr txBox="1"/>
      </xdr:nvSpPr>
      <xdr:spPr>
        <a:xfrm>
          <a:off x="4686300" y="1326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101473</xdr:rowOff>
    </xdr:from>
    <xdr:to>
      <xdr:col>20</xdr:col>
      <xdr:colOff>38100</xdr:colOff>
      <xdr:row>78</xdr:row>
      <xdr:rowOff>31623</xdr:rowOff>
    </xdr:to>
    <xdr:sp macro="" textlink="">
      <xdr:nvSpPr>
        <xdr:cNvPr id="201" name="楕円 200"/>
        <xdr:cNvSpPr/>
      </xdr:nvSpPr>
      <xdr:spPr>
        <a:xfrm>
          <a:off x="3746500" y="1330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22750</xdr:rowOff>
    </xdr:from>
    <xdr:ext cx="469744" cy="259045"/>
    <xdr:sp macro="" textlink="">
      <xdr:nvSpPr>
        <xdr:cNvPr id="202" name="テキスト ボックス 201"/>
        <xdr:cNvSpPr txBox="1"/>
      </xdr:nvSpPr>
      <xdr:spPr>
        <a:xfrm>
          <a:off x="3562428" y="1339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110023</xdr:rowOff>
    </xdr:from>
    <xdr:to>
      <xdr:col>15</xdr:col>
      <xdr:colOff>101600</xdr:colOff>
      <xdr:row>78</xdr:row>
      <xdr:rowOff>40173</xdr:rowOff>
    </xdr:to>
    <xdr:sp macro="" textlink="">
      <xdr:nvSpPr>
        <xdr:cNvPr id="203" name="楕円 202"/>
        <xdr:cNvSpPr/>
      </xdr:nvSpPr>
      <xdr:spPr>
        <a:xfrm>
          <a:off x="2857500" y="1331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31300</xdr:rowOff>
    </xdr:from>
    <xdr:ext cx="469744" cy="259045"/>
    <xdr:sp macro="" textlink="">
      <xdr:nvSpPr>
        <xdr:cNvPr id="204" name="テキスト ボックス 203"/>
        <xdr:cNvSpPr txBox="1"/>
      </xdr:nvSpPr>
      <xdr:spPr>
        <a:xfrm>
          <a:off x="2673428" y="1340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121749</xdr:rowOff>
    </xdr:from>
    <xdr:to>
      <xdr:col>10</xdr:col>
      <xdr:colOff>165100</xdr:colOff>
      <xdr:row>78</xdr:row>
      <xdr:rowOff>51899</xdr:rowOff>
    </xdr:to>
    <xdr:sp macro="" textlink="">
      <xdr:nvSpPr>
        <xdr:cNvPr id="205" name="楕円 204"/>
        <xdr:cNvSpPr/>
      </xdr:nvSpPr>
      <xdr:spPr>
        <a:xfrm>
          <a:off x="1968500" y="1332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43026</xdr:rowOff>
    </xdr:from>
    <xdr:ext cx="469744" cy="259045"/>
    <xdr:sp macro="" textlink="">
      <xdr:nvSpPr>
        <xdr:cNvPr id="206" name="テキスト ボックス 205"/>
        <xdr:cNvSpPr txBox="1"/>
      </xdr:nvSpPr>
      <xdr:spPr>
        <a:xfrm>
          <a:off x="1784428" y="1341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129614</xdr:rowOff>
    </xdr:from>
    <xdr:to>
      <xdr:col>6</xdr:col>
      <xdr:colOff>38100</xdr:colOff>
      <xdr:row>78</xdr:row>
      <xdr:rowOff>59764</xdr:rowOff>
    </xdr:to>
    <xdr:sp macro="" textlink="">
      <xdr:nvSpPr>
        <xdr:cNvPr id="207" name="楕円 206"/>
        <xdr:cNvSpPr/>
      </xdr:nvSpPr>
      <xdr:spPr>
        <a:xfrm>
          <a:off x="1079500" y="1333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50891</xdr:rowOff>
    </xdr:from>
    <xdr:ext cx="469744" cy="259045"/>
    <xdr:sp macro="" textlink="">
      <xdr:nvSpPr>
        <xdr:cNvPr id="208" name="テキスト ボックス 207"/>
        <xdr:cNvSpPr txBox="1"/>
      </xdr:nvSpPr>
      <xdr:spPr>
        <a:xfrm>
          <a:off x="895428" y="1342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122865</xdr:rowOff>
    </xdr:from>
    <xdr:to>
      <xdr:col>24</xdr:col>
      <xdr:colOff>62865</xdr:colOff>
      <xdr:row>99</xdr:row>
      <xdr:rowOff>138230</xdr:rowOff>
    </xdr:to>
    <xdr:cxnSp macro="">
      <xdr:nvCxnSpPr>
        <xdr:cNvPr id="235" name="直線コネクタ 234"/>
        <xdr:cNvCxnSpPr/>
      </xdr:nvCxnSpPr>
      <xdr:spPr>
        <a:xfrm flipV="1">
          <a:off x="4633595" y="15553365"/>
          <a:ext cx="1270" cy="155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142057</xdr:rowOff>
    </xdr:from>
    <xdr:ext cx="534377" cy="259045"/>
    <xdr:sp macro="" textlink="">
      <xdr:nvSpPr>
        <xdr:cNvPr id="236" name="扶助費最小値テキスト"/>
        <xdr:cNvSpPr txBox="1"/>
      </xdr:nvSpPr>
      <xdr:spPr>
        <a:xfrm>
          <a:off x="4686300" y="17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138230</xdr:rowOff>
    </xdr:from>
    <xdr:to>
      <xdr:col>24</xdr:col>
      <xdr:colOff>152400</xdr:colOff>
      <xdr:row>99</xdr:row>
      <xdr:rowOff>138230</xdr:rowOff>
    </xdr:to>
    <xdr:cxnSp macro="">
      <xdr:nvCxnSpPr>
        <xdr:cNvPr id="237" name="直線コネクタ 236"/>
        <xdr:cNvCxnSpPr/>
      </xdr:nvCxnSpPr>
      <xdr:spPr>
        <a:xfrm>
          <a:off x="4546600" y="1711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69542</xdr:rowOff>
    </xdr:from>
    <xdr:ext cx="599010" cy="259045"/>
    <xdr:sp macro="" textlink="">
      <xdr:nvSpPr>
        <xdr:cNvPr id="238" name="扶助費最大値テキスト"/>
        <xdr:cNvSpPr txBox="1"/>
      </xdr:nvSpPr>
      <xdr:spPr>
        <a:xfrm>
          <a:off x="4686300" y="1532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122865</xdr:rowOff>
    </xdr:from>
    <xdr:to>
      <xdr:col>24</xdr:col>
      <xdr:colOff>152400</xdr:colOff>
      <xdr:row>90</xdr:row>
      <xdr:rowOff>122865</xdr:rowOff>
    </xdr:to>
    <xdr:cxnSp macro="">
      <xdr:nvCxnSpPr>
        <xdr:cNvPr id="239" name="直線コネクタ 238"/>
        <xdr:cNvCxnSpPr/>
      </xdr:nvCxnSpPr>
      <xdr:spPr>
        <a:xfrm>
          <a:off x="4546600" y="15553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137823</xdr:rowOff>
    </xdr:from>
    <xdr:to>
      <xdr:col>24</xdr:col>
      <xdr:colOff>63500</xdr:colOff>
      <xdr:row>92</xdr:row>
      <xdr:rowOff>138623</xdr:rowOff>
    </xdr:to>
    <xdr:cxnSp macro="">
      <xdr:nvCxnSpPr>
        <xdr:cNvPr id="240" name="直線コネクタ 239"/>
        <xdr:cNvCxnSpPr/>
      </xdr:nvCxnSpPr>
      <xdr:spPr>
        <a:xfrm>
          <a:off x="3797300" y="15911223"/>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83557</xdr:rowOff>
    </xdr:from>
    <xdr:ext cx="534377" cy="259045"/>
    <xdr:sp macro="" textlink="">
      <xdr:nvSpPr>
        <xdr:cNvPr id="241" name="扶助費平均値テキスト"/>
        <xdr:cNvSpPr txBox="1"/>
      </xdr:nvSpPr>
      <xdr:spPr>
        <a:xfrm>
          <a:off x="4686300" y="16542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105130</xdr:rowOff>
    </xdr:from>
    <xdr:to>
      <xdr:col>24</xdr:col>
      <xdr:colOff>114300</xdr:colOff>
      <xdr:row>97</xdr:row>
      <xdr:rowOff>35280</xdr:rowOff>
    </xdr:to>
    <xdr:sp macro="" textlink="">
      <xdr:nvSpPr>
        <xdr:cNvPr id="242" name="フローチャート: 判断 241"/>
        <xdr:cNvSpPr/>
      </xdr:nvSpPr>
      <xdr:spPr>
        <a:xfrm>
          <a:off x="45847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137823</xdr:rowOff>
    </xdr:from>
    <xdr:to>
      <xdr:col>19</xdr:col>
      <xdr:colOff>177800</xdr:colOff>
      <xdr:row>92</xdr:row>
      <xdr:rowOff>162071</xdr:rowOff>
    </xdr:to>
    <xdr:cxnSp macro="">
      <xdr:nvCxnSpPr>
        <xdr:cNvPr id="243" name="直線コネクタ 242"/>
        <xdr:cNvCxnSpPr/>
      </xdr:nvCxnSpPr>
      <xdr:spPr>
        <a:xfrm flipV="1">
          <a:off x="2908300" y="15911223"/>
          <a:ext cx="889000" cy="2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137984</xdr:rowOff>
    </xdr:from>
    <xdr:to>
      <xdr:col>20</xdr:col>
      <xdr:colOff>38100</xdr:colOff>
      <xdr:row>97</xdr:row>
      <xdr:rowOff>68134</xdr:rowOff>
    </xdr:to>
    <xdr:sp macro="" textlink="">
      <xdr:nvSpPr>
        <xdr:cNvPr id="244" name="フローチャート: 判断 243"/>
        <xdr:cNvSpPr/>
      </xdr:nvSpPr>
      <xdr:spPr>
        <a:xfrm>
          <a:off x="3746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59261</xdr:rowOff>
    </xdr:from>
    <xdr:ext cx="534377" cy="259045"/>
    <xdr:sp macro="" textlink="">
      <xdr:nvSpPr>
        <xdr:cNvPr id="245" name="テキスト ボックス 244"/>
        <xdr:cNvSpPr txBox="1"/>
      </xdr:nvSpPr>
      <xdr:spPr>
        <a:xfrm>
          <a:off x="3530111" y="166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162071</xdr:rowOff>
    </xdr:from>
    <xdr:to>
      <xdr:col>15</xdr:col>
      <xdr:colOff>50800</xdr:colOff>
      <xdr:row>93</xdr:row>
      <xdr:rowOff>122081</xdr:rowOff>
    </xdr:to>
    <xdr:cxnSp macro="">
      <xdr:nvCxnSpPr>
        <xdr:cNvPr id="246" name="直線コネクタ 245"/>
        <xdr:cNvCxnSpPr/>
      </xdr:nvCxnSpPr>
      <xdr:spPr>
        <a:xfrm flipV="1">
          <a:off x="2019300" y="15935471"/>
          <a:ext cx="889000" cy="13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119614</xdr:rowOff>
    </xdr:from>
    <xdr:to>
      <xdr:col>15</xdr:col>
      <xdr:colOff>101600</xdr:colOff>
      <xdr:row>97</xdr:row>
      <xdr:rowOff>49764</xdr:rowOff>
    </xdr:to>
    <xdr:sp macro="" textlink="">
      <xdr:nvSpPr>
        <xdr:cNvPr id="247" name="フローチャート: 判断 246"/>
        <xdr:cNvSpPr/>
      </xdr:nvSpPr>
      <xdr:spPr>
        <a:xfrm>
          <a:off x="2857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40891</xdr:rowOff>
    </xdr:from>
    <xdr:ext cx="534377" cy="259045"/>
    <xdr:sp macro="" textlink="">
      <xdr:nvSpPr>
        <xdr:cNvPr id="248" name="テキスト ボックス 247"/>
        <xdr:cNvSpPr txBox="1"/>
      </xdr:nvSpPr>
      <xdr:spPr>
        <a:xfrm>
          <a:off x="2641111" y="166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122081</xdr:rowOff>
    </xdr:from>
    <xdr:to>
      <xdr:col>10</xdr:col>
      <xdr:colOff>114300</xdr:colOff>
      <xdr:row>94</xdr:row>
      <xdr:rowOff>22820</xdr:rowOff>
    </xdr:to>
    <xdr:cxnSp macro="">
      <xdr:nvCxnSpPr>
        <xdr:cNvPr id="249" name="直線コネクタ 248"/>
        <xdr:cNvCxnSpPr/>
      </xdr:nvCxnSpPr>
      <xdr:spPr>
        <a:xfrm flipV="1">
          <a:off x="1130300" y="16066931"/>
          <a:ext cx="889000" cy="7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1755</xdr:rowOff>
    </xdr:from>
    <xdr:to>
      <xdr:col>10</xdr:col>
      <xdr:colOff>165100</xdr:colOff>
      <xdr:row>97</xdr:row>
      <xdr:rowOff>103355</xdr:rowOff>
    </xdr:to>
    <xdr:sp macro="" textlink="">
      <xdr:nvSpPr>
        <xdr:cNvPr id="250" name="フローチャート: 判断 249"/>
        <xdr:cNvSpPr/>
      </xdr:nvSpPr>
      <xdr:spPr>
        <a:xfrm>
          <a:off x="1968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94482</xdr:rowOff>
    </xdr:from>
    <xdr:ext cx="534377" cy="259045"/>
    <xdr:sp macro="" textlink="">
      <xdr:nvSpPr>
        <xdr:cNvPr id="251" name="テキスト ボックス 250"/>
        <xdr:cNvSpPr txBox="1"/>
      </xdr:nvSpPr>
      <xdr:spPr>
        <a:xfrm>
          <a:off x="1752111" y="167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125411</xdr:rowOff>
    </xdr:from>
    <xdr:to>
      <xdr:col>6</xdr:col>
      <xdr:colOff>38100</xdr:colOff>
      <xdr:row>98</xdr:row>
      <xdr:rowOff>55561</xdr:rowOff>
    </xdr:to>
    <xdr:sp macro="" textlink="">
      <xdr:nvSpPr>
        <xdr:cNvPr id="252" name="フローチャート: 判断 251"/>
        <xdr:cNvSpPr/>
      </xdr:nvSpPr>
      <xdr:spPr>
        <a:xfrm>
          <a:off x="1079500" y="1675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46688</xdr:rowOff>
    </xdr:from>
    <xdr:ext cx="534377" cy="259045"/>
    <xdr:sp macro="" textlink="">
      <xdr:nvSpPr>
        <xdr:cNvPr id="253" name="テキスト ボックス 252"/>
        <xdr:cNvSpPr txBox="1"/>
      </xdr:nvSpPr>
      <xdr:spPr>
        <a:xfrm>
          <a:off x="863111" y="1684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87823</xdr:rowOff>
    </xdr:from>
    <xdr:to>
      <xdr:col>24</xdr:col>
      <xdr:colOff>114300</xdr:colOff>
      <xdr:row>93</xdr:row>
      <xdr:rowOff>17973</xdr:rowOff>
    </xdr:to>
    <xdr:sp macro="" textlink="">
      <xdr:nvSpPr>
        <xdr:cNvPr id="259" name="楕円 258"/>
        <xdr:cNvSpPr/>
      </xdr:nvSpPr>
      <xdr:spPr>
        <a:xfrm>
          <a:off x="4584700" y="1586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110700</xdr:rowOff>
    </xdr:from>
    <xdr:ext cx="599010" cy="259045"/>
    <xdr:sp macro="" textlink="">
      <xdr:nvSpPr>
        <xdr:cNvPr id="260" name="扶助費該当値テキスト"/>
        <xdr:cNvSpPr txBox="1"/>
      </xdr:nvSpPr>
      <xdr:spPr>
        <a:xfrm>
          <a:off x="4686300" y="15712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87023</xdr:rowOff>
    </xdr:from>
    <xdr:to>
      <xdr:col>20</xdr:col>
      <xdr:colOff>38100</xdr:colOff>
      <xdr:row>93</xdr:row>
      <xdr:rowOff>17173</xdr:rowOff>
    </xdr:to>
    <xdr:sp macro="" textlink="">
      <xdr:nvSpPr>
        <xdr:cNvPr id="261" name="楕円 260"/>
        <xdr:cNvSpPr/>
      </xdr:nvSpPr>
      <xdr:spPr>
        <a:xfrm>
          <a:off x="3746500" y="1586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33700</xdr:rowOff>
    </xdr:from>
    <xdr:ext cx="599010" cy="259045"/>
    <xdr:sp macro="" textlink="">
      <xdr:nvSpPr>
        <xdr:cNvPr id="262" name="テキスト ボックス 261"/>
        <xdr:cNvSpPr txBox="1"/>
      </xdr:nvSpPr>
      <xdr:spPr>
        <a:xfrm>
          <a:off x="3497795" y="156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111271</xdr:rowOff>
    </xdr:from>
    <xdr:to>
      <xdr:col>15</xdr:col>
      <xdr:colOff>101600</xdr:colOff>
      <xdr:row>93</xdr:row>
      <xdr:rowOff>41421</xdr:rowOff>
    </xdr:to>
    <xdr:sp macro="" textlink="">
      <xdr:nvSpPr>
        <xdr:cNvPr id="263" name="楕円 262"/>
        <xdr:cNvSpPr/>
      </xdr:nvSpPr>
      <xdr:spPr>
        <a:xfrm>
          <a:off x="2857500" y="158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57948</xdr:rowOff>
    </xdr:from>
    <xdr:ext cx="599010" cy="259045"/>
    <xdr:sp macro="" textlink="">
      <xdr:nvSpPr>
        <xdr:cNvPr id="264" name="テキスト ボックス 263"/>
        <xdr:cNvSpPr txBox="1"/>
      </xdr:nvSpPr>
      <xdr:spPr>
        <a:xfrm>
          <a:off x="2608795" y="15659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71281</xdr:rowOff>
    </xdr:from>
    <xdr:to>
      <xdr:col>10</xdr:col>
      <xdr:colOff>165100</xdr:colOff>
      <xdr:row>94</xdr:row>
      <xdr:rowOff>1431</xdr:rowOff>
    </xdr:to>
    <xdr:sp macro="" textlink="">
      <xdr:nvSpPr>
        <xdr:cNvPr id="265" name="楕円 264"/>
        <xdr:cNvSpPr/>
      </xdr:nvSpPr>
      <xdr:spPr>
        <a:xfrm>
          <a:off x="1968500" y="1601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17958</xdr:rowOff>
    </xdr:from>
    <xdr:ext cx="599010" cy="259045"/>
    <xdr:sp macro="" textlink="">
      <xdr:nvSpPr>
        <xdr:cNvPr id="266" name="テキスト ボックス 265"/>
        <xdr:cNvSpPr txBox="1"/>
      </xdr:nvSpPr>
      <xdr:spPr>
        <a:xfrm>
          <a:off x="1719795" y="1579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143470</xdr:rowOff>
    </xdr:from>
    <xdr:to>
      <xdr:col>6</xdr:col>
      <xdr:colOff>38100</xdr:colOff>
      <xdr:row>94</xdr:row>
      <xdr:rowOff>73620</xdr:rowOff>
    </xdr:to>
    <xdr:sp macro="" textlink="">
      <xdr:nvSpPr>
        <xdr:cNvPr id="267" name="楕円 266"/>
        <xdr:cNvSpPr/>
      </xdr:nvSpPr>
      <xdr:spPr>
        <a:xfrm>
          <a:off x="1079500" y="1608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90147</xdr:rowOff>
    </xdr:from>
    <xdr:ext cx="599010" cy="259045"/>
    <xdr:sp macro="" textlink="">
      <xdr:nvSpPr>
        <xdr:cNvPr id="268" name="テキスト ボックス 267"/>
        <xdr:cNvSpPr txBox="1"/>
      </xdr:nvSpPr>
      <xdr:spPr>
        <a:xfrm>
          <a:off x="830795" y="15863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7" name="テキスト ボックス 28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159800</xdr:rowOff>
    </xdr:from>
    <xdr:to>
      <xdr:col>54</xdr:col>
      <xdr:colOff>189865</xdr:colOff>
      <xdr:row>39</xdr:row>
      <xdr:rowOff>39785</xdr:rowOff>
    </xdr:to>
    <xdr:cxnSp macro="">
      <xdr:nvCxnSpPr>
        <xdr:cNvPr id="295" name="直線コネクタ 294"/>
        <xdr:cNvCxnSpPr/>
      </xdr:nvCxnSpPr>
      <xdr:spPr>
        <a:xfrm flipV="1">
          <a:off x="10475595" y="5303300"/>
          <a:ext cx="127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43612</xdr:rowOff>
    </xdr:from>
    <xdr:ext cx="534377" cy="259045"/>
    <xdr:sp macro="" textlink="">
      <xdr:nvSpPr>
        <xdr:cNvPr id="296" name="補助費等最小値テキスト"/>
        <xdr:cNvSpPr txBox="1"/>
      </xdr:nvSpPr>
      <xdr:spPr>
        <a:xfrm>
          <a:off x="10528300" y="67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39785</xdr:rowOff>
    </xdr:from>
    <xdr:to>
      <xdr:col>55</xdr:col>
      <xdr:colOff>88900</xdr:colOff>
      <xdr:row>39</xdr:row>
      <xdr:rowOff>39785</xdr:rowOff>
    </xdr:to>
    <xdr:cxnSp macro="">
      <xdr:nvCxnSpPr>
        <xdr:cNvPr id="297" name="直線コネクタ 296"/>
        <xdr:cNvCxnSpPr/>
      </xdr:nvCxnSpPr>
      <xdr:spPr>
        <a:xfrm>
          <a:off x="10388600" y="672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106477</xdr:rowOff>
    </xdr:from>
    <xdr:ext cx="599010" cy="259045"/>
    <xdr:sp macro="" textlink="">
      <xdr:nvSpPr>
        <xdr:cNvPr id="298" name="補助費等最大値テキスト"/>
        <xdr:cNvSpPr txBox="1"/>
      </xdr:nvSpPr>
      <xdr:spPr>
        <a:xfrm>
          <a:off x="10528300" y="507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159800</xdr:rowOff>
    </xdr:from>
    <xdr:to>
      <xdr:col>55</xdr:col>
      <xdr:colOff>88900</xdr:colOff>
      <xdr:row>30</xdr:row>
      <xdr:rowOff>159800</xdr:rowOff>
    </xdr:to>
    <xdr:cxnSp macro="">
      <xdr:nvCxnSpPr>
        <xdr:cNvPr id="299" name="直線コネクタ 298"/>
        <xdr:cNvCxnSpPr/>
      </xdr:nvCxnSpPr>
      <xdr:spPr>
        <a:xfrm>
          <a:off x="10388600" y="530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3291</xdr:rowOff>
    </xdr:from>
    <xdr:to>
      <xdr:col>55</xdr:col>
      <xdr:colOff>0</xdr:colOff>
      <xdr:row>35</xdr:row>
      <xdr:rowOff>124351</xdr:rowOff>
    </xdr:to>
    <xdr:cxnSp macro="">
      <xdr:nvCxnSpPr>
        <xdr:cNvPr id="300" name="直線コネクタ 299"/>
        <xdr:cNvCxnSpPr/>
      </xdr:nvCxnSpPr>
      <xdr:spPr>
        <a:xfrm flipV="1">
          <a:off x="9639300" y="6004041"/>
          <a:ext cx="838200" cy="12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135499</xdr:rowOff>
    </xdr:from>
    <xdr:ext cx="534377" cy="259045"/>
    <xdr:sp macro="" textlink="">
      <xdr:nvSpPr>
        <xdr:cNvPr id="301" name="補助費等平均値テキスト"/>
        <xdr:cNvSpPr txBox="1"/>
      </xdr:nvSpPr>
      <xdr:spPr>
        <a:xfrm>
          <a:off x="10528300" y="5964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157072</xdr:rowOff>
    </xdr:from>
    <xdr:to>
      <xdr:col>55</xdr:col>
      <xdr:colOff>50800</xdr:colOff>
      <xdr:row>35</xdr:row>
      <xdr:rowOff>87222</xdr:rowOff>
    </xdr:to>
    <xdr:sp macro="" textlink="">
      <xdr:nvSpPr>
        <xdr:cNvPr id="302" name="フローチャート: 判断 301"/>
        <xdr:cNvSpPr/>
      </xdr:nvSpPr>
      <xdr:spPr>
        <a:xfrm>
          <a:off x="10426700" y="598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124351</xdr:rowOff>
    </xdr:from>
    <xdr:to>
      <xdr:col>50</xdr:col>
      <xdr:colOff>114300</xdr:colOff>
      <xdr:row>37</xdr:row>
      <xdr:rowOff>22983</xdr:rowOff>
    </xdr:to>
    <xdr:cxnSp macro="">
      <xdr:nvCxnSpPr>
        <xdr:cNvPr id="303" name="直線コネクタ 302"/>
        <xdr:cNvCxnSpPr/>
      </xdr:nvCxnSpPr>
      <xdr:spPr>
        <a:xfrm flipV="1">
          <a:off x="8750300" y="6125101"/>
          <a:ext cx="889000" cy="24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167702</xdr:rowOff>
    </xdr:from>
    <xdr:to>
      <xdr:col>50</xdr:col>
      <xdr:colOff>165100</xdr:colOff>
      <xdr:row>35</xdr:row>
      <xdr:rowOff>97852</xdr:rowOff>
    </xdr:to>
    <xdr:sp macro="" textlink="">
      <xdr:nvSpPr>
        <xdr:cNvPr id="304" name="フローチャート: 判断 303"/>
        <xdr:cNvSpPr/>
      </xdr:nvSpPr>
      <xdr:spPr>
        <a:xfrm>
          <a:off x="95885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114379</xdr:rowOff>
    </xdr:from>
    <xdr:ext cx="534377" cy="259045"/>
    <xdr:sp macro="" textlink="">
      <xdr:nvSpPr>
        <xdr:cNvPr id="305" name="テキスト ボックス 304"/>
        <xdr:cNvSpPr txBox="1"/>
      </xdr:nvSpPr>
      <xdr:spPr>
        <a:xfrm>
          <a:off x="9372111" y="577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10116</xdr:rowOff>
    </xdr:from>
    <xdr:to>
      <xdr:col>45</xdr:col>
      <xdr:colOff>177800</xdr:colOff>
      <xdr:row>37</xdr:row>
      <xdr:rowOff>22983</xdr:rowOff>
    </xdr:to>
    <xdr:cxnSp macro="">
      <xdr:nvCxnSpPr>
        <xdr:cNvPr id="306" name="直線コネクタ 305"/>
        <xdr:cNvCxnSpPr/>
      </xdr:nvCxnSpPr>
      <xdr:spPr>
        <a:xfrm>
          <a:off x="7861300" y="6353766"/>
          <a:ext cx="889000" cy="1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11552</xdr:rowOff>
    </xdr:from>
    <xdr:to>
      <xdr:col>46</xdr:col>
      <xdr:colOff>38100</xdr:colOff>
      <xdr:row>35</xdr:row>
      <xdr:rowOff>113152</xdr:rowOff>
    </xdr:to>
    <xdr:sp macro="" textlink="">
      <xdr:nvSpPr>
        <xdr:cNvPr id="307" name="フローチャート: 判断 306"/>
        <xdr:cNvSpPr/>
      </xdr:nvSpPr>
      <xdr:spPr>
        <a:xfrm>
          <a:off x="8699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129679</xdr:rowOff>
    </xdr:from>
    <xdr:ext cx="534377" cy="259045"/>
    <xdr:sp macro="" textlink="">
      <xdr:nvSpPr>
        <xdr:cNvPr id="308" name="テキスト ボックス 307"/>
        <xdr:cNvSpPr txBox="1"/>
      </xdr:nvSpPr>
      <xdr:spPr>
        <a:xfrm>
          <a:off x="8483111" y="57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10116</xdr:rowOff>
    </xdr:from>
    <xdr:to>
      <xdr:col>41</xdr:col>
      <xdr:colOff>50800</xdr:colOff>
      <xdr:row>37</xdr:row>
      <xdr:rowOff>16778</xdr:rowOff>
    </xdr:to>
    <xdr:cxnSp macro="">
      <xdr:nvCxnSpPr>
        <xdr:cNvPr id="309" name="直線コネクタ 308"/>
        <xdr:cNvCxnSpPr/>
      </xdr:nvCxnSpPr>
      <xdr:spPr>
        <a:xfrm flipV="1">
          <a:off x="6972300" y="6353766"/>
          <a:ext cx="889000" cy="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147944</xdr:rowOff>
    </xdr:from>
    <xdr:to>
      <xdr:col>41</xdr:col>
      <xdr:colOff>101600</xdr:colOff>
      <xdr:row>35</xdr:row>
      <xdr:rowOff>78094</xdr:rowOff>
    </xdr:to>
    <xdr:sp macro="" textlink="">
      <xdr:nvSpPr>
        <xdr:cNvPr id="310" name="フローチャート: 判断 309"/>
        <xdr:cNvSpPr/>
      </xdr:nvSpPr>
      <xdr:spPr>
        <a:xfrm>
          <a:off x="7810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94621</xdr:rowOff>
    </xdr:from>
    <xdr:ext cx="534377" cy="259045"/>
    <xdr:sp macro="" textlink="">
      <xdr:nvSpPr>
        <xdr:cNvPr id="311" name="テキスト ボックス 310"/>
        <xdr:cNvSpPr txBox="1"/>
      </xdr:nvSpPr>
      <xdr:spPr>
        <a:xfrm>
          <a:off x="7594111" y="57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99301</xdr:rowOff>
    </xdr:from>
    <xdr:to>
      <xdr:col>36</xdr:col>
      <xdr:colOff>165100</xdr:colOff>
      <xdr:row>36</xdr:row>
      <xdr:rowOff>29451</xdr:rowOff>
    </xdr:to>
    <xdr:sp macro="" textlink="">
      <xdr:nvSpPr>
        <xdr:cNvPr id="312" name="フローチャート: 判断 311"/>
        <xdr:cNvSpPr/>
      </xdr:nvSpPr>
      <xdr:spPr>
        <a:xfrm>
          <a:off x="6921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45978</xdr:rowOff>
    </xdr:from>
    <xdr:ext cx="534377" cy="259045"/>
    <xdr:sp macro="" textlink="">
      <xdr:nvSpPr>
        <xdr:cNvPr id="313" name="テキスト ボックス 312"/>
        <xdr:cNvSpPr txBox="1"/>
      </xdr:nvSpPr>
      <xdr:spPr>
        <a:xfrm>
          <a:off x="6705111" y="587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123941</xdr:rowOff>
    </xdr:from>
    <xdr:to>
      <xdr:col>55</xdr:col>
      <xdr:colOff>50800</xdr:colOff>
      <xdr:row>35</xdr:row>
      <xdr:rowOff>54091</xdr:rowOff>
    </xdr:to>
    <xdr:sp macro="" textlink="">
      <xdr:nvSpPr>
        <xdr:cNvPr id="319" name="楕円 318"/>
        <xdr:cNvSpPr/>
      </xdr:nvSpPr>
      <xdr:spPr>
        <a:xfrm>
          <a:off x="10426700" y="595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146818</xdr:rowOff>
    </xdr:from>
    <xdr:ext cx="534377" cy="259045"/>
    <xdr:sp macro="" textlink="">
      <xdr:nvSpPr>
        <xdr:cNvPr id="320" name="補助費等該当値テキスト"/>
        <xdr:cNvSpPr txBox="1"/>
      </xdr:nvSpPr>
      <xdr:spPr>
        <a:xfrm>
          <a:off x="10528300" y="58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73551</xdr:rowOff>
    </xdr:from>
    <xdr:to>
      <xdr:col>50</xdr:col>
      <xdr:colOff>165100</xdr:colOff>
      <xdr:row>36</xdr:row>
      <xdr:rowOff>3701</xdr:rowOff>
    </xdr:to>
    <xdr:sp macro="" textlink="">
      <xdr:nvSpPr>
        <xdr:cNvPr id="321" name="楕円 320"/>
        <xdr:cNvSpPr/>
      </xdr:nvSpPr>
      <xdr:spPr>
        <a:xfrm>
          <a:off x="9588500" y="607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166278</xdr:rowOff>
    </xdr:from>
    <xdr:ext cx="534377" cy="259045"/>
    <xdr:sp macro="" textlink="">
      <xdr:nvSpPr>
        <xdr:cNvPr id="322" name="テキスト ボックス 321"/>
        <xdr:cNvSpPr txBox="1"/>
      </xdr:nvSpPr>
      <xdr:spPr>
        <a:xfrm>
          <a:off x="9372111" y="61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143633</xdr:rowOff>
    </xdr:from>
    <xdr:to>
      <xdr:col>46</xdr:col>
      <xdr:colOff>38100</xdr:colOff>
      <xdr:row>37</xdr:row>
      <xdr:rowOff>73783</xdr:rowOff>
    </xdr:to>
    <xdr:sp macro="" textlink="">
      <xdr:nvSpPr>
        <xdr:cNvPr id="323" name="楕円 322"/>
        <xdr:cNvSpPr/>
      </xdr:nvSpPr>
      <xdr:spPr>
        <a:xfrm>
          <a:off x="8699500" y="631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64910</xdr:rowOff>
    </xdr:from>
    <xdr:ext cx="534377" cy="259045"/>
    <xdr:sp macro="" textlink="">
      <xdr:nvSpPr>
        <xdr:cNvPr id="324" name="テキスト ボックス 323"/>
        <xdr:cNvSpPr txBox="1"/>
      </xdr:nvSpPr>
      <xdr:spPr>
        <a:xfrm>
          <a:off x="8483111" y="640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130766</xdr:rowOff>
    </xdr:from>
    <xdr:to>
      <xdr:col>41</xdr:col>
      <xdr:colOff>101600</xdr:colOff>
      <xdr:row>37</xdr:row>
      <xdr:rowOff>60916</xdr:rowOff>
    </xdr:to>
    <xdr:sp macro="" textlink="">
      <xdr:nvSpPr>
        <xdr:cNvPr id="325" name="楕円 324"/>
        <xdr:cNvSpPr/>
      </xdr:nvSpPr>
      <xdr:spPr>
        <a:xfrm>
          <a:off x="7810500" y="6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52043</xdr:rowOff>
    </xdr:from>
    <xdr:ext cx="534377" cy="259045"/>
    <xdr:sp macro="" textlink="">
      <xdr:nvSpPr>
        <xdr:cNvPr id="326" name="テキスト ボックス 325"/>
        <xdr:cNvSpPr txBox="1"/>
      </xdr:nvSpPr>
      <xdr:spPr>
        <a:xfrm>
          <a:off x="7594111" y="639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137428</xdr:rowOff>
    </xdr:from>
    <xdr:to>
      <xdr:col>36</xdr:col>
      <xdr:colOff>165100</xdr:colOff>
      <xdr:row>37</xdr:row>
      <xdr:rowOff>67578</xdr:rowOff>
    </xdr:to>
    <xdr:sp macro="" textlink="">
      <xdr:nvSpPr>
        <xdr:cNvPr id="327" name="楕円 326"/>
        <xdr:cNvSpPr/>
      </xdr:nvSpPr>
      <xdr:spPr>
        <a:xfrm>
          <a:off x="6921500" y="63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58705</xdr:rowOff>
    </xdr:from>
    <xdr:ext cx="534377" cy="259045"/>
    <xdr:sp macro="" textlink="">
      <xdr:nvSpPr>
        <xdr:cNvPr id="328" name="テキスト ボックス 327"/>
        <xdr:cNvSpPr txBox="1"/>
      </xdr:nvSpPr>
      <xdr:spPr>
        <a:xfrm>
          <a:off x="6705111" y="640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40" name="テキスト ボックス 33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3" name="直線コネクタ 34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4" name="テキスト ボックス 34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150295</xdr:rowOff>
    </xdr:from>
    <xdr:to>
      <xdr:col>54</xdr:col>
      <xdr:colOff>189865</xdr:colOff>
      <xdr:row>58</xdr:row>
      <xdr:rowOff>15701</xdr:rowOff>
    </xdr:to>
    <xdr:cxnSp macro="">
      <xdr:nvCxnSpPr>
        <xdr:cNvPr id="348" name="直線コネクタ 347"/>
        <xdr:cNvCxnSpPr/>
      </xdr:nvCxnSpPr>
      <xdr:spPr>
        <a:xfrm flipV="1">
          <a:off x="10475595" y="8722795"/>
          <a:ext cx="1270" cy="1237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32150</xdr:rowOff>
    </xdr:from>
    <xdr:ext cx="534377" cy="259045"/>
    <xdr:sp macro="" textlink="">
      <xdr:nvSpPr>
        <xdr:cNvPr id="349" name="普通建設事業費最小値テキスト"/>
        <xdr:cNvSpPr txBox="1"/>
      </xdr:nvSpPr>
      <xdr:spPr>
        <a:xfrm>
          <a:off x="10528300" y="997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15701</xdr:rowOff>
    </xdr:from>
    <xdr:to>
      <xdr:col>55</xdr:col>
      <xdr:colOff>88900</xdr:colOff>
      <xdr:row>58</xdr:row>
      <xdr:rowOff>15701</xdr:rowOff>
    </xdr:to>
    <xdr:cxnSp macro="">
      <xdr:nvCxnSpPr>
        <xdr:cNvPr id="350" name="直線コネクタ 349"/>
        <xdr:cNvCxnSpPr/>
      </xdr:nvCxnSpPr>
      <xdr:spPr>
        <a:xfrm>
          <a:off x="10388600" y="995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96972</xdr:rowOff>
    </xdr:from>
    <xdr:ext cx="690189" cy="259045"/>
    <xdr:sp macro="" textlink="">
      <xdr:nvSpPr>
        <xdr:cNvPr id="351" name="普通建設事業費最大値テキスト"/>
        <xdr:cNvSpPr txBox="1"/>
      </xdr:nvSpPr>
      <xdr:spPr>
        <a:xfrm>
          <a:off x="10528300" y="84980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150295</xdr:rowOff>
    </xdr:from>
    <xdr:to>
      <xdr:col>55</xdr:col>
      <xdr:colOff>88900</xdr:colOff>
      <xdr:row>50</xdr:row>
      <xdr:rowOff>150295</xdr:rowOff>
    </xdr:to>
    <xdr:cxnSp macro="">
      <xdr:nvCxnSpPr>
        <xdr:cNvPr id="352" name="直線コネクタ 351"/>
        <xdr:cNvCxnSpPr/>
      </xdr:nvCxnSpPr>
      <xdr:spPr>
        <a:xfrm>
          <a:off x="10388600" y="8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126083</xdr:rowOff>
    </xdr:from>
    <xdr:to>
      <xdr:col>55</xdr:col>
      <xdr:colOff>0</xdr:colOff>
      <xdr:row>57</xdr:row>
      <xdr:rowOff>140190</xdr:rowOff>
    </xdr:to>
    <xdr:cxnSp macro="">
      <xdr:nvCxnSpPr>
        <xdr:cNvPr id="353" name="直線コネクタ 352"/>
        <xdr:cNvCxnSpPr/>
      </xdr:nvCxnSpPr>
      <xdr:spPr>
        <a:xfrm>
          <a:off x="9639300" y="9898733"/>
          <a:ext cx="838200" cy="1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76600</xdr:rowOff>
    </xdr:from>
    <xdr:ext cx="534377" cy="259045"/>
    <xdr:sp macro="" textlink="">
      <xdr:nvSpPr>
        <xdr:cNvPr id="354" name="普通建設事業費平均値テキスト"/>
        <xdr:cNvSpPr txBox="1"/>
      </xdr:nvSpPr>
      <xdr:spPr>
        <a:xfrm>
          <a:off x="10528300" y="98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98173</xdr:rowOff>
    </xdr:from>
    <xdr:to>
      <xdr:col>55</xdr:col>
      <xdr:colOff>50800</xdr:colOff>
      <xdr:row>58</xdr:row>
      <xdr:rowOff>28323</xdr:rowOff>
    </xdr:to>
    <xdr:sp macro="" textlink="">
      <xdr:nvSpPr>
        <xdr:cNvPr id="355" name="フローチャート: 判断 354"/>
        <xdr:cNvSpPr/>
      </xdr:nvSpPr>
      <xdr:spPr>
        <a:xfrm>
          <a:off x="10426700" y="987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126083</xdr:rowOff>
    </xdr:from>
    <xdr:to>
      <xdr:col>50</xdr:col>
      <xdr:colOff>114300</xdr:colOff>
      <xdr:row>57</xdr:row>
      <xdr:rowOff>130339</xdr:rowOff>
    </xdr:to>
    <xdr:cxnSp macro="">
      <xdr:nvCxnSpPr>
        <xdr:cNvPr id="356" name="直線コネクタ 355"/>
        <xdr:cNvCxnSpPr/>
      </xdr:nvCxnSpPr>
      <xdr:spPr>
        <a:xfrm flipV="1">
          <a:off x="8750300" y="9898733"/>
          <a:ext cx="889000" cy="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97448</xdr:rowOff>
    </xdr:from>
    <xdr:to>
      <xdr:col>50</xdr:col>
      <xdr:colOff>165100</xdr:colOff>
      <xdr:row>58</xdr:row>
      <xdr:rowOff>27598</xdr:rowOff>
    </xdr:to>
    <xdr:sp macro="" textlink="">
      <xdr:nvSpPr>
        <xdr:cNvPr id="357" name="フローチャート: 判断 356"/>
        <xdr:cNvSpPr/>
      </xdr:nvSpPr>
      <xdr:spPr>
        <a:xfrm>
          <a:off x="9588500" y="987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18725</xdr:rowOff>
    </xdr:from>
    <xdr:ext cx="534377" cy="259045"/>
    <xdr:sp macro="" textlink="">
      <xdr:nvSpPr>
        <xdr:cNvPr id="358" name="テキスト ボックス 357"/>
        <xdr:cNvSpPr txBox="1"/>
      </xdr:nvSpPr>
      <xdr:spPr>
        <a:xfrm>
          <a:off x="9372111" y="996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130339</xdr:rowOff>
    </xdr:from>
    <xdr:to>
      <xdr:col>45</xdr:col>
      <xdr:colOff>177800</xdr:colOff>
      <xdr:row>57</xdr:row>
      <xdr:rowOff>138499</xdr:rowOff>
    </xdr:to>
    <xdr:cxnSp macro="">
      <xdr:nvCxnSpPr>
        <xdr:cNvPr id="359" name="直線コネクタ 358"/>
        <xdr:cNvCxnSpPr/>
      </xdr:nvCxnSpPr>
      <xdr:spPr>
        <a:xfrm flipV="1">
          <a:off x="7861300" y="9902989"/>
          <a:ext cx="889000" cy="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100979</xdr:rowOff>
    </xdr:from>
    <xdr:to>
      <xdr:col>46</xdr:col>
      <xdr:colOff>38100</xdr:colOff>
      <xdr:row>58</xdr:row>
      <xdr:rowOff>31129</xdr:rowOff>
    </xdr:to>
    <xdr:sp macro="" textlink="">
      <xdr:nvSpPr>
        <xdr:cNvPr id="360" name="フローチャート: 判断 359"/>
        <xdr:cNvSpPr/>
      </xdr:nvSpPr>
      <xdr:spPr>
        <a:xfrm>
          <a:off x="8699500" y="987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22256</xdr:rowOff>
    </xdr:from>
    <xdr:ext cx="534377" cy="259045"/>
    <xdr:sp macro="" textlink="">
      <xdr:nvSpPr>
        <xdr:cNvPr id="361" name="テキスト ボックス 360"/>
        <xdr:cNvSpPr txBox="1"/>
      </xdr:nvSpPr>
      <xdr:spPr>
        <a:xfrm>
          <a:off x="8483111" y="996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101442</xdr:rowOff>
    </xdr:from>
    <xdr:to>
      <xdr:col>41</xdr:col>
      <xdr:colOff>50800</xdr:colOff>
      <xdr:row>57</xdr:row>
      <xdr:rowOff>138499</xdr:rowOff>
    </xdr:to>
    <xdr:cxnSp macro="">
      <xdr:nvCxnSpPr>
        <xdr:cNvPr id="362" name="直線コネクタ 361"/>
        <xdr:cNvCxnSpPr/>
      </xdr:nvCxnSpPr>
      <xdr:spPr>
        <a:xfrm>
          <a:off x="6972300" y="9874092"/>
          <a:ext cx="889000" cy="3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95773</xdr:rowOff>
    </xdr:from>
    <xdr:to>
      <xdr:col>41</xdr:col>
      <xdr:colOff>101600</xdr:colOff>
      <xdr:row>58</xdr:row>
      <xdr:rowOff>25923</xdr:rowOff>
    </xdr:to>
    <xdr:sp macro="" textlink="">
      <xdr:nvSpPr>
        <xdr:cNvPr id="363" name="フローチャート: 判断 362"/>
        <xdr:cNvSpPr/>
      </xdr:nvSpPr>
      <xdr:spPr>
        <a:xfrm>
          <a:off x="7810500" y="98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17050</xdr:rowOff>
    </xdr:from>
    <xdr:ext cx="534377" cy="259045"/>
    <xdr:sp macro="" textlink="">
      <xdr:nvSpPr>
        <xdr:cNvPr id="364" name="テキスト ボックス 363"/>
        <xdr:cNvSpPr txBox="1"/>
      </xdr:nvSpPr>
      <xdr:spPr>
        <a:xfrm>
          <a:off x="7594111" y="99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98259</xdr:rowOff>
    </xdr:from>
    <xdr:to>
      <xdr:col>36</xdr:col>
      <xdr:colOff>165100</xdr:colOff>
      <xdr:row>58</xdr:row>
      <xdr:rowOff>28409</xdr:rowOff>
    </xdr:to>
    <xdr:sp macro="" textlink="">
      <xdr:nvSpPr>
        <xdr:cNvPr id="365" name="フローチャート: 判断 364"/>
        <xdr:cNvSpPr/>
      </xdr:nvSpPr>
      <xdr:spPr>
        <a:xfrm>
          <a:off x="6921500" y="987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19536</xdr:rowOff>
    </xdr:from>
    <xdr:ext cx="534377" cy="259045"/>
    <xdr:sp macro="" textlink="">
      <xdr:nvSpPr>
        <xdr:cNvPr id="366" name="テキスト ボックス 365"/>
        <xdr:cNvSpPr txBox="1"/>
      </xdr:nvSpPr>
      <xdr:spPr>
        <a:xfrm>
          <a:off x="6705111" y="996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89390</xdr:rowOff>
    </xdr:from>
    <xdr:to>
      <xdr:col>55</xdr:col>
      <xdr:colOff>50800</xdr:colOff>
      <xdr:row>58</xdr:row>
      <xdr:rowOff>19540</xdr:rowOff>
    </xdr:to>
    <xdr:sp macro="" textlink="">
      <xdr:nvSpPr>
        <xdr:cNvPr id="372" name="楕円 371"/>
        <xdr:cNvSpPr/>
      </xdr:nvSpPr>
      <xdr:spPr>
        <a:xfrm>
          <a:off x="10426700" y="98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48767</xdr:rowOff>
    </xdr:from>
    <xdr:ext cx="534377" cy="259045"/>
    <xdr:sp macro="" textlink="">
      <xdr:nvSpPr>
        <xdr:cNvPr id="373" name="普通建設事業費該当値テキスト"/>
        <xdr:cNvSpPr txBox="1"/>
      </xdr:nvSpPr>
      <xdr:spPr>
        <a:xfrm>
          <a:off x="10528300" y="96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75283</xdr:rowOff>
    </xdr:from>
    <xdr:to>
      <xdr:col>50</xdr:col>
      <xdr:colOff>165100</xdr:colOff>
      <xdr:row>58</xdr:row>
      <xdr:rowOff>5433</xdr:rowOff>
    </xdr:to>
    <xdr:sp macro="" textlink="">
      <xdr:nvSpPr>
        <xdr:cNvPr id="374" name="楕円 373"/>
        <xdr:cNvSpPr/>
      </xdr:nvSpPr>
      <xdr:spPr>
        <a:xfrm>
          <a:off x="9588500" y="984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21960</xdr:rowOff>
    </xdr:from>
    <xdr:ext cx="599010" cy="259045"/>
    <xdr:sp macro="" textlink="">
      <xdr:nvSpPr>
        <xdr:cNvPr id="375" name="テキスト ボックス 374"/>
        <xdr:cNvSpPr txBox="1"/>
      </xdr:nvSpPr>
      <xdr:spPr>
        <a:xfrm>
          <a:off x="9339795" y="962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79539</xdr:rowOff>
    </xdr:from>
    <xdr:to>
      <xdr:col>46</xdr:col>
      <xdr:colOff>38100</xdr:colOff>
      <xdr:row>58</xdr:row>
      <xdr:rowOff>9689</xdr:rowOff>
    </xdr:to>
    <xdr:sp macro="" textlink="">
      <xdr:nvSpPr>
        <xdr:cNvPr id="376" name="楕円 375"/>
        <xdr:cNvSpPr/>
      </xdr:nvSpPr>
      <xdr:spPr>
        <a:xfrm>
          <a:off x="8699500" y="985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26216</xdr:rowOff>
    </xdr:from>
    <xdr:ext cx="599010" cy="259045"/>
    <xdr:sp macro="" textlink="">
      <xdr:nvSpPr>
        <xdr:cNvPr id="377" name="テキスト ボックス 376"/>
        <xdr:cNvSpPr txBox="1"/>
      </xdr:nvSpPr>
      <xdr:spPr>
        <a:xfrm>
          <a:off x="8450795" y="9627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87699</xdr:rowOff>
    </xdr:from>
    <xdr:to>
      <xdr:col>41</xdr:col>
      <xdr:colOff>101600</xdr:colOff>
      <xdr:row>58</xdr:row>
      <xdr:rowOff>17849</xdr:rowOff>
    </xdr:to>
    <xdr:sp macro="" textlink="">
      <xdr:nvSpPr>
        <xdr:cNvPr id="378" name="楕円 377"/>
        <xdr:cNvSpPr/>
      </xdr:nvSpPr>
      <xdr:spPr>
        <a:xfrm>
          <a:off x="7810500" y="986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34376</xdr:rowOff>
    </xdr:from>
    <xdr:ext cx="599010" cy="259045"/>
    <xdr:sp macro="" textlink="">
      <xdr:nvSpPr>
        <xdr:cNvPr id="379" name="テキスト ボックス 378"/>
        <xdr:cNvSpPr txBox="1"/>
      </xdr:nvSpPr>
      <xdr:spPr>
        <a:xfrm>
          <a:off x="7561795" y="963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50642</xdr:rowOff>
    </xdr:from>
    <xdr:to>
      <xdr:col>36</xdr:col>
      <xdr:colOff>165100</xdr:colOff>
      <xdr:row>57</xdr:row>
      <xdr:rowOff>152242</xdr:rowOff>
    </xdr:to>
    <xdr:sp macro="" textlink="">
      <xdr:nvSpPr>
        <xdr:cNvPr id="380" name="楕円 379"/>
        <xdr:cNvSpPr/>
      </xdr:nvSpPr>
      <xdr:spPr>
        <a:xfrm>
          <a:off x="6921500" y="982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168769</xdr:rowOff>
    </xdr:from>
    <xdr:ext cx="599010" cy="259045"/>
    <xdr:sp macro="" textlink="">
      <xdr:nvSpPr>
        <xdr:cNvPr id="381" name="テキスト ボックス 380"/>
        <xdr:cNvSpPr txBox="1"/>
      </xdr:nvSpPr>
      <xdr:spPr>
        <a:xfrm>
          <a:off x="6672795" y="959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97" name="テキスト ボックス 396"/>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45225</xdr:rowOff>
    </xdr:from>
    <xdr:to>
      <xdr:col>54</xdr:col>
      <xdr:colOff>189865</xdr:colOff>
      <xdr:row>78</xdr:row>
      <xdr:rowOff>24893</xdr:rowOff>
    </xdr:to>
    <xdr:cxnSp macro="">
      <xdr:nvCxnSpPr>
        <xdr:cNvPr id="401" name="直線コネクタ 400"/>
        <xdr:cNvCxnSpPr/>
      </xdr:nvCxnSpPr>
      <xdr:spPr>
        <a:xfrm flipV="1">
          <a:off x="10475595" y="12218175"/>
          <a:ext cx="1270" cy="1179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68978</xdr:rowOff>
    </xdr:from>
    <xdr:ext cx="378565" cy="259045"/>
    <xdr:sp macro="" textlink="">
      <xdr:nvSpPr>
        <xdr:cNvPr id="402" name="普通建設事業費 （ うち新規整備　）最小値テキスト"/>
        <xdr:cNvSpPr txBox="1"/>
      </xdr:nvSpPr>
      <xdr:spPr>
        <a:xfrm>
          <a:off x="10528300" y="13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24893</xdr:rowOff>
    </xdr:from>
    <xdr:to>
      <xdr:col>55</xdr:col>
      <xdr:colOff>88900</xdr:colOff>
      <xdr:row>78</xdr:row>
      <xdr:rowOff>24893</xdr:rowOff>
    </xdr:to>
    <xdr:cxnSp macro="">
      <xdr:nvCxnSpPr>
        <xdr:cNvPr id="403" name="直線コネクタ 402"/>
        <xdr:cNvCxnSpPr/>
      </xdr:nvCxnSpPr>
      <xdr:spPr>
        <a:xfrm>
          <a:off x="10388600" y="133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163352</xdr:rowOff>
    </xdr:from>
    <xdr:ext cx="690189" cy="259045"/>
    <xdr:sp macro="" textlink="">
      <xdr:nvSpPr>
        <xdr:cNvPr id="404" name="普通建設事業費 （ うち新規整備　）最大値テキスト"/>
        <xdr:cNvSpPr txBox="1"/>
      </xdr:nvSpPr>
      <xdr:spPr>
        <a:xfrm>
          <a:off x="10528300" y="119934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45225</xdr:rowOff>
    </xdr:from>
    <xdr:to>
      <xdr:col>55</xdr:col>
      <xdr:colOff>88900</xdr:colOff>
      <xdr:row>71</xdr:row>
      <xdr:rowOff>45225</xdr:rowOff>
    </xdr:to>
    <xdr:cxnSp macro="">
      <xdr:nvCxnSpPr>
        <xdr:cNvPr id="405" name="直線コネクタ 404"/>
        <xdr:cNvCxnSpPr/>
      </xdr:nvCxnSpPr>
      <xdr:spPr>
        <a:xfrm>
          <a:off x="10388600" y="122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14714</xdr:rowOff>
    </xdr:from>
    <xdr:to>
      <xdr:col>55</xdr:col>
      <xdr:colOff>0</xdr:colOff>
      <xdr:row>78</xdr:row>
      <xdr:rowOff>16352</xdr:rowOff>
    </xdr:to>
    <xdr:cxnSp macro="">
      <xdr:nvCxnSpPr>
        <xdr:cNvPr id="406" name="直線コネクタ 405"/>
        <xdr:cNvCxnSpPr/>
      </xdr:nvCxnSpPr>
      <xdr:spPr>
        <a:xfrm>
          <a:off x="9639300" y="13387814"/>
          <a:ext cx="8382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157878</xdr:rowOff>
    </xdr:from>
    <xdr:ext cx="534377" cy="259045"/>
    <xdr:sp macro="" textlink="">
      <xdr:nvSpPr>
        <xdr:cNvPr id="407" name="普通建設事業費 （ うち新規整備　）平均値テキスト"/>
        <xdr:cNvSpPr txBox="1"/>
      </xdr:nvSpPr>
      <xdr:spPr>
        <a:xfrm>
          <a:off x="10528300" y="13188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135001</xdr:rowOff>
    </xdr:from>
    <xdr:to>
      <xdr:col>55</xdr:col>
      <xdr:colOff>50800</xdr:colOff>
      <xdr:row>78</xdr:row>
      <xdr:rowOff>65151</xdr:rowOff>
    </xdr:to>
    <xdr:sp macro="" textlink="">
      <xdr:nvSpPr>
        <xdr:cNvPr id="408" name="フローチャート: 判断 407"/>
        <xdr:cNvSpPr/>
      </xdr:nvSpPr>
      <xdr:spPr>
        <a:xfrm>
          <a:off x="10426700" y="1333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12511</xdr:rowOff>
    </xdr:from>
    <xdr:to>
      <xdr:col>50</xdr:col>
      <xdr:colOff>114300</xdr:colOff>
      <xdr:row>78</xdr:row>
      <xdr:rowOff>14714</xdr:rowOff>
    </xdr:to>
    <xdr:cxnSp macro="">
      <xdr:nvCxnSpPr>
        <xdr:cNvPr id="409" name="直線コネクタ 408"/>
        <xdr:cNvCxnSpPr/>
      </xdr:nvCxnSpPr>
      <xdr:spPr>
        <a:xfrm>
          <a:off x="8750300" y="13385611"/>
          <a:ext cx="889000" cy="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133750</xdr:rowOff>
    </xdr:from>
    <xdr:to>
      <xdr:col>50</xdr:col>
      <xdr:colOff>165100</xdr:colOff>
      <xdr:row>78</xdr:row>
      <xdr:rowOff>63900</xdr:rowOff>
    </xdr:to>
    <xdr:sp macro="" textlink="">
      <xdr:nvSpPr>
        <xdr:cNvPr id="410" name="フローチャート: 判断 409"/>
        <xdr:cNvSpPr/>
      </xdr:nvSpPr>
      <xdr:spPr>
        <a:xfrm>
          <a:off x="9588500" y="133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80427</xdr:rowOff>
    </xdr:from>
    <xdr:ext cx="534377" cy="259045"/>
    <xdr:sp macro="" textlink="">
      <xdr:nvSpPr>
        <xdr:cNvPr id="411" name="テキスト ボックス 410"/>
        <xdr:cNvSpPr txBox="1"/>
      </xdr:nvSpPr>
      <xdr:spPr>
        <a:xfrm>
          <a:off x="9372111" y="1311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9923</xdr:rowOff>
    </xdr:from>
    <xdr:to>
      <xdr:col>45</xdr:col>
      <xdr:colOff>177800</xdr:colOff>
      <xdr:row>78</xdr:row>
      <xdr:rowOff>12511</xdr:rowOff>
    </xdr:to>
    <xdr:cxnSp macro="">
      <xdr:nvCxnSpPr>
        <xdr:cNvPr id="412" name="直線コネクタ 411"/>
        <xdr:cNvCxnSpPr/>
      </xdr:nvCxnSpPr>
      <xdr:spPr>
        <a:xfrm>
          <a:off x="7861300" y="13383023"/>
          <a:ext cx="889000" cy="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129271</xdr:rowOff>
    </xdr:from>
    <xdr:to>
      <xdr:col>46</xdr:col>
      <xdr:colOff>38100</xdr:colOff>
      <xdr:row>78</xdr:row>
      <xdr:rowOff>59421</xdr:rowOff>
    </xdr:to>
    <xdr:sp macro="" textlink="">
      <xdr:nvSpPr>
        <xdr:cNvPr id="413" name="フローチャート: 判断 412"/>
        <xdr:cNvSpPr/>
      </xdr:nvSpPr>
      <xdr:spPr>
        <a:xfrm>
          <a:off x="8699500" y="1333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75948</xdr:rowOff>
    </xdr:from>
    <xdr:ext cx="534377" cy="259045"/>
    <xdr:sp macro="" textlink="">
      <xdr:nvSpPr>
        <xdr:cNvPr id="414" name="テキスト ボックス 413"/>
        <xdr:cNvSpPr txBox="1"/>
      </xdr:nvSpPr>
      <xdr:spPr>
        <a:xfrm>
          <a:off x="8483111" y="1310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9685</xdr:rowOff>
    </xdr:from>
    <xdr:to>
      <xdr:col>41</xdr:col>
      <xdr:colOff>50800</xdr:colOff>
      <xdr:row>78</xdr:row>
      <xdr:rowOff>9923</xdr:rowOff>
    </xdr:to>
    <xdr:cxnSp macro="">
      <xdr:nvCxnSpPr>
        <xdr:cNvPr id="415" name="直線コネクタ 414"/>
        <xdr:cNvCxnSpPr/>
      </xdr:nvCxnSpPr>
      <xdr:spPr>
        <a:xfrm>
          <a:off x="6972300" y="13382785"/>
          <a:ext cx="8890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118832</xdr:rowOff>
    </xdr:from>
    <xdr:to>
      <xdr:col>41</xdr:col>
      <xdr:colOff>101600</xdr:colOff>
      <xdr:row>78</xdr:row>
      <xdr:rowOff>48982</xdr:rowOff>
    </xdr:to>
    <xdr:sp macro="" textlink="">
      <xdr:nvSpPr>
        <xdr:cNvPr id="416" name="フローチャート: 判断 415"/>
        <xdr:cNvSpPr/>
      </xdr:nvSpPr>
      <xdr:spPr>
        <a:xfrm>
          <a:off x="7810500" y="1332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65509</xdr:rowOff>
    </xdr:from>
    <xdr:ext cx="534377" cy="259045"/>
    <xdr:sp macro="" textlink="">
      <xdr:nvSpPr>
        <xdr:cNvPr id="417" name="テキスト ボックス 416"/>
        <xdr:cNvSpPr txBox="1"/>
      </xdr:nvSpPr>
      <xdr:spPr>
        <a:xfrm>
          <a:off x="7594111" y="1309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125578</xdr:rowOff>
    </xdr:from>
    <xdr:to>
      <xdr:col>36</xdr:col>
      <xdr:colOff>165100</xdr:colOff>
      <xdr:row>78</xdr:row>
      <xdr:rowOff>55728</xdr:rowOff>
    </xdr:to>
    <xdr:sp macro="" textlink="">
      <xdr:nvSpPr>
        <xdr:cNvPr id="418" name="フローチャート: 判断 417"/>
        <xdr:cNvSpPr/>
      </xdr:nvSpPr>
      <xdr:spPr>
        <a:xfrm>
          <a:off x="6921500" y="1332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72255</xdr:rowOff>
    </xdr:from>
    <xdr:ext cx="534377" cy="259045"/>
    <xdr:sp macro="" textlink="">
      <xdr:nvSpPr>
        <xdr:cNvPr id="419" name="テキスト ボックス 418"/>
        <xdr:cNvSpPr txBox="1"/>
      </xdr:nvSpPr>
      <xdr:spPr>
        <a:xfrm>
          <a:off x="6705111" y="1310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137002</xdr:rowOff>
    </xdr:from>
    <xdr:to>
      <xdr:col>55</xdr:col>
      <xdr:colOff>50800</xdr:colOff>
      <xdr:row>78</xdr:row>
      <xdr:rowOff>67152</xdr:rowOff>
    </xdr:to>
    <xdr:sp macro="" textlink="">
      <xdr:nvSpPr>
        <xdr:cNvPr id="425" name="楕円 424"/>
        <xdr:cNvSpPr/>
      </xdr:nvSpPr>
      <xdr:spPr>
        <a:xfrm>
          <a:off x="10426700" y="1333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113428</xdr:rowOff>
    </xdr:from>
    <xdr:ext cx="534377" cy="259045"/>
    <xdr:sp macro="" textlink="">
      <xdr:nvSpPr>
        <xdr:cNvPr id="426" name="普通建設事業費 （ うち新規整備　）該当値テキスト"/>
        <xdr:cNvSpPr txBox="1"/>
      </xdr:nvSpPr>
      <xdr:spPr>
        <a:xfrm>
          <a:off x="10528300" y="1331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135364</xdr:rowOff>
    </xdr:from>
    <xdr:to>
      <xdr:col>50</xdr:col>
      <xdr:colOff>165100</xdr:colOff>
      <xdr:row>78</xdr:row>
      <xdr:rowOff>65514</xdr:rowOff>
    </xdr:to>
    <xdr:sp macro="" textlink="">
      <xdr:nvSpPr>
        <xdr:cNvPr id="427" name="楕円 426"/>
        <xdr:cNvSpPr/>
      </xdr:nvSpPr>
      <xdr:spPr>
        <a:xfrm>
          <a:off x="9588500" y="133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56641</xdr:rowOff>
    </xdr:from>
    <xdr:ext cx="534377" cy="259045"/>
    <xdr:sp macro="" textlink="">
      <xdr:nvSpPr>
        <xdr:cNvPr id="428" name="テキスト ボックス 427"/>
        <xdr:cNvSpPr txBox="1"/>
      </xdr:nvSpPr>
      <xdr:spPr>
        <a:xfrm>
          <a:off x="9372111" y="1342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133161</xdr:rowOff>
    </xdr:from>
    <xdr:to>
      <xdr:col>46</xdr:col>
      <xdr:colOff>38100</xdr:colOff>
      <xdr:row>78</xdr:row>
      <xdr:rowOff>63311</xdr:rowOff>
    </xdr:to>
    <xdr:sp macro="" textlink="">
      <xdr:nvSpPr>
        <xdr:cNvPr id="429" name="楕円 428"/>
        <xdr:cNvSpPr/>
      </xdr:nvSpPr>
      <xdr:spPr>
        <a:xfrm>
          <a:off x="8699500" y="133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54438</xdr:rowOff>
    </xdr:from>
    <xdr:ext cx="534377" cy="259045"/>
    <xdr:sp macro="" textlink="">
      <xdr:nvSpPr>
        <xdr:cNvPr id="430" name="テキスト ボックス 429"/>
        <xdr:cNvSpPr txBox="1"/>
      </xdr:nvSpPr>
      <xdr:spPr>
        <a:xfrm>
          <a:off x="8483111" y="134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130573</xdr:rowOff>
    </xdr:from>
    <xdr:to>
      <xdr:col>41</xdr:col>
      <xdr:colOff>101600</xdr:colOff>
      <xdr:row>78</xdr:row>
      <xdr:rowOff>60723</xdr:rowOff>
    </xdr:to>
    <xdr:sp macro="" textlink="">
      <xdr:nvSpPr>
        <xdr:cNvPr id="431" name="楕円 430"/>
        <xdr:cNvSpPr/>
      </xdr:nvSpPr>
      <xdr:spPr>
        <a:xfrm>
          <a:off x="7810500" y="1333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51850</xdr:rowOff>
    </xdr:from>
    <xdr:ext cx="534377" cy="259045"/>
    <xdr:sp macro="" textlink="">
      <xdr:nvSpPr>
        <xdr:cNvPr id="432" name="テキスト ボックス 431"/>
        <xdr:cNvSpPr txBox="1"/>
      </xdr:nvSpPr>
      <xdr:spPr>
        <a:xfrm>
          <a:off x="7594111" y="1342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130335</xdr:rowOff>
    </xdr:from>
    <xdr:to>
      <xdr:col>36</xdr:col>
      <xdr:colOff>165100</xdr:colOff>
      <xdr:row>78</xdr:row>
      <xdr:rowOff>60485</xdr:rowOff>
    </xdr:to>
    <xdr:sp macro="" textlink="">
      <xdr:nvSpPr>
        <xdr:cNvPr id="433" name="楕円 432"/>
        <xdr:cNvSpPr/>
      </xdr:nvSpPr>
      <xdr:spPr>
        <a:xfrm>
          <a:off x="6921500" y="1333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51612</xdr:rowOff>
    </xdr:from>
    <xdr:ext cx="534377" cy="259045"/>
    <xdr:sp macro="" textlink="">
      <xdr:nvSpPr>
        <xdr:cNvPr id="434" name="テキスト ボックス 433"/>
        <xdr:cNvSpPr txBox="1"/>
      </xdr:nvSpPr>
      <xdr:spPr>
        <a:xfrm>
          <a:off x="6705111" y="1342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55139</xdr:rowOff>
    </xdr:from>
    <xdr:to>
      <xdr:col>54</xdr:col>
      <xdr:colOff>189865</xdr:colOff>
      <xdr:row>99</xdr:row>
      <xdr:rowOff>30145</xdr:rowOff>
    </xdr:to>
    <xdr:cxnSp macro="">
      <xdr:nvCxnSpPr>
        <xdr:cNvPr id="460" name="直線コネクタ 459"/>
        <xdr:cNvCxnSpPr/>
      </xdr:nvCxnSpPr>
      <xdr:spPr>
        <a:xfrm flipV="1">
          <a:off x="10475595" y="15657089"/>
          <a:ext cx="1270" cy="134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33972</xdr:rowOff>
    </xdr:from>
    <xdr:ext cx="469744" cy="259045"/>
    <xdr:sp macro="" textlink="">
      <xdr:nvSpPr>
        <xdr:cNvPr id="461" name="普通建設事業費 （ うち更新整備　）最小値テキスト"/>
        <xdr:cNvSpPr txBox="1"/>
      </xdr:nvSpPr>
      <xdr:spPr>
        <a:xfrm>
          <a:off x="10528300" y="1700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30145</xdr:rowOff>
    </xdr:from>
    <xdr:to>
      <xdr:col>55</xdr:col>
      <xdr:colOff>88900</xdr:colOff>
      <xdr:row>99</xdr:row>
      <xdr:rowOff>30145</xdr:rowOff>
    </xdr:to>
    <xdr:cxnSp macro="">
      <xdr:nvCxnSpPr>
        <xdr:cNvPr id="462" name="直線コネクタ 461"/>
        <xdr:cNvCxnSpPr/>
      </xdr:nvCxnSpPr>
      <xdr:spPr>
        <a:xfrm>
          <a:off x="10388600" y="1700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1816</xdr:rowOff>
    </xdr:from>
    <xdr:ext cx="599010" cy="259045"/>
    <xdr:sp macro="" textlink="">
      <xdr:nvSpPr>
        <xdr:cNvPr id="463" name="普通建設事業費 （ うち更新整備　）最大値テキスト"/>
        <xdr:cNvSpPr txBox="1"/>
      </xdr:nvSpPr>
      <xdr:spPr>
        <a:xfrm>
          <a:off x="10528300" y="1543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55139</xdr:rowOff>
    </xdr:from>
    <xdr:to>
      <xdr:col>55</xdr:col>
      <xdr:colOff>88900</xdr:colOff>
      <xdr:row>91</xdr:row>
      <xdr:rowOff>55139</xdr:rowOff>
    </xdr:to>
    <xdr:cxnSp macro="">
      <xdr:nvCxnSpPr>
        <xdr:cNvPr id="464" name="直線コネクタ 463"/>
        <xdr:cNvCxnSpPr/>
      </xdr:nvCxnSpPr>
      <xdr:spPr>
        <a:xfrm>
          <a:off x="10388600" y="1565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108262</xdr:rowOff>
    </xdr:from>
    <xdr:to>
      <xdr:col>55</xdr:col>
      <xdr:colOff>0</xdr:colOff>
      <xdr:row>96</xdr:row>
      <xdr:rowOff>21645</xdr:rowOff>
    </xdr:to>
    <xdr:cxnSp macro="">
      <xdr:nvCxnSpPr>
        <xdr:cNvPr id="465" name="直線コネクタ 464"/>
        <xdr:cNvCxnSpPr/>
      </xdr:nvCxnSpPr>
      <xdr:spPr>
        <a:xfrm flipV="1">
          <a:off x="9639300" y="16396012"/>
          <a:ext cx="838200" cy="8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17133</xdr:rowOff>
    </xdr:from>
    <xdr:ext cx="534377" cy="259045"/>
    <xdr:sp macro="" textlink="">
      <xdr:nvSpPr>
        <xdr:cNvPr id="466" name="普通建設事業費 （ うち更新整備　）平均値テキスト"/>
        <xdr:cNvSpPr txBox="1"/>
      </xdr:nvSpPr>
      <xdr:spPr>
        <a:xfrm>
          <a:off x="10528300" y="16476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38706</xdr:rowOff>
    </xdr:from>
    <xdr:to>
      <xdr:col>55</xdr:col>
      <xdr:colOff>50800</xdr:colOff>
      <xdr:row>96</xdr:row>
      <xdr:rowOff>140306</xdr:rowOff>
    </xdr:to>
    <xdr:sp macro="" textlink="">
      <xdr:nvSpPr>
        <xdr:cNvPr id="467" name="フローチャート: 判断 466"/>
        <xdr:cNvSpPr/>
      </xdr:nvSpPr>
      <xdr:spPr>
        <a:xfrm>
          <a:off x="104267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147974</xdr:rowOff>
    </xdr:from>
    <xdr:to>
      <xdr:col>50</xdr:col>
      <xdr:colOff>114300</xdr:colOff>
      <xdr:row>96</xdr:row>
      <xdr:rowOff>21645</xdr:rowOff>
    </xdr:to>
    <xdr:cxnSp macro="">
      <xdr:nvCxnSpPr>
        <xdr:cNvPr id="468" name="直線コネクタ 467"/>
        <xdr:cNvCxnSpPr/>
      </xdr:nvCxnSpPr>
      <xdr:spPr>
        <a:xfrm>
          <a:off x="8750300" y="16435724"/>
          <a:ext cx="889000" cy="4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68142</xdr:rowOff>
    </xdr:from>
    <xdr:to>
      <xdr:col>50</xdr:col>
      <xdr:colOff>165100</xdr:colOff>
      <xdr:row>96</xdr:row>
      <xdr:rowOff>169742</xdr:rowOff>
    </xdr:to>
    <xdr:sp macro="" textlink="">
      <xdr:nvSpPr>
        <xdr:cNvPr id="469" name="フローチャート: 判断 468"/>
        <xdr:cNvSpPr/>
      </xdr:nvSpPr>
      <xdr:spPr>
        <a:xfrm>
          <a:off x="9588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160869</xdr:rowOff>
    </xdr:from>
    <xdr:ext cx="534377" cy="259045"/>
    <xdr:sp macro="" textlink="">
      <xdr:nvSpPr>
        <xdr:cNvPr id="470" name="テキスト ボックス 469"/>
        <xdr:cNvSpPr txBox="1"/>
      </xdr:nvSpPr>
      <xdr:spPr>
        <a:xfrm>
          <a:off x="9372111" y="1662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112083</xdr:rowOff>
    </xdr:from>
    <xdr:to>
      <xdr:col>45</xdr:col>
      <xdr:colOff>177800</xdr:colOff>
      <xdr:row>95</xdr:row>
      <xdr:rowOff>147974</xdr:rowOff>
    </xdr:to>
    <xdr:cxnSp macro="">
      <xdr:nvCxnSpPr>
        <xdr:cNvPr id="471" name="直線コネクタ 470"/>
        <xdr:cNvCxnSpPr/>
      </xdr:nvCxnSpPr>
      <xdr:spPr>
        <a:xfrm>
          <a:off x="7861300" y="16399833"/>
          <a:ext cx="8890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24043</xdr:rowOff>
    </xdr:from>
    <xdr:to>
      <xdr:col>46</xdr:col>
      <xdr:colOff>38100</xdr:colOff>
      <xdr:row>97</xdr:row>
      <xdr:rowOff>125643</xdr:rowOff>
    </xdr:to>
    <xdr:sp macro="" textlink="">
      <xdr:nvSpPr>
        <xdr:cNvPr id="472" name="フローチャート: 判断 471"/>
        <xdr:cNvSpPr/>
      </xdr:nvSpPr>
      <xdr:spPr>
        <a:xfrm>
          <a:off x="8699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116770</xdr:rowOff>
    </xdr:from>
    <xdr:ext cx="534377" cy="259045"/>
    <xdr:sp macro="" textlink="">
      <xdr:nvSpPr>
        <xdr:cNvPr id="473" name="テキスト ボックス 472"/>
        <xdr:cNvSpPr txBox="1"/>
      </xdr:nvSpPr>
      <xdr:spPr>
        <a:xfrm>
          <a:off x="8483111" y="1674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117264</xdr:rowOff>
    </xdr:from>
    <xdr:to>
      <xdr:col>41</xdr:col>
      <xdr:colOff>50800</xdr:colOff>
      <xdr:row>95</xdr:row>
      <xdr:rowOff>112083</xdr:rowOff>
    </xdr:to>
    <xdr:cxnSp macro="">
      <xdr:nvCxnSpPr>
        <xdr:cNvPr id="474" name="直線コネクタ 473"/>
        <xdr:cNvCxnSpPr/>
      </xdr:nvCxnSpPr>
      <xdr:spPr>
        <a:xfrm>
          <a:off x="6972300" y="15719214"/>
          <a:ext cx="889000" cy="68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5" name="フローチャート: 判断 474"/>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50388</xdr:rowOff>
    </xdr:from>
    <xdr:ext cx="534377" cy="259045"/>
    <xdr:sp macro="" textlink="">
      <xdr:nvSpPr>
        <xdr:cNvPr id="476" name="テキスト ボックス 475"/>
        <xdr:cNvSpPr txBox="1"/>
      </xdr:nvSpPr>
      <xdr:spPr>
        <a:xfrm>
          <a:off x="7594111" y="1685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23586</xdr:rowOff>
    </xdr:from>
    <xdr:to>
      <xdr:col>36</xdr:col>
      <xdr:colOff>165100</xdr:colOff>
      <xdr:row>97</xdr:row>
      <xdr:rowOff>125186</xdr:rowOff>
    </xdr:to>
    <xdr:sp macro="" textlink="">
      <xdr:nvSpPr>
        <xdr:cNvPr id="477" name="フローチャート: 判断 476"/>
        <xdr:cNvSpPr/>
      </xdr:nvSpPr>
      <xdr:spPr>
        <a:xfrm>
          <a:off x="6921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116313</xdr:rowOff>
    </xdr:from>
    <xdr:ext cx="534377" cy="259045"/>
    <xdr:sp macro="" textlink="">
      <xdr:nvSpPr>
        <xdr:cNvPr id="478" name="テキスト ボックス 477"/>
        <xdr:cNvSpPr txBox="1"/>
      </xdr:nvSpPr>
      <xdr:spPr>
        <a:xfrm>
          <a:off x="6705111" y="167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57462</xdr:rowOff>
    </xdr:from>
    <xdr:to>
      <xdr:col>55</xdr:col>
      <xdr:colOff>50800</xdr:colOff>
      <xdr:row>95</xdr:row>
      <xdr:rowOff>159062</xdr:rowOff>
    </xdr:to>
    <xdr:sp macro="" textlink="">
      <xdr:nvSpPr>
        <xdr:cNvPr id="484" name="楕円 483"/>
        <xdr:cNvSpPr/>
      </xdr:nvSpPr>
      <xdr:spPr>
        <a:xfrm>
          <a:off x="10426700" y="163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80339</xdr:rowOff>
    </xdr:from>
    <xdr:ext cx="534377" cy="259045"/>
    <xdr:sp macro="" textlink="">
      <xdr:nvSpPr>
        <xdr:cNvPr id="485" name="普通建設事業費 （ うち更新整備　）該当値テキスト"/>
        <xdr:cNvSpPr txBox="1"/>
      </xdr:nvSpPr>
      <xdr:spPr>
        <a:xfrm>
          <a:off x="10528300" y="1619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142295</xdr:rowOff>
    </xdr:from>
    <xdr:to>
      <xdr:col>50</xdr:col>
      <xdr:colOff>165100</xdr:colOff>
      <xdr:row>96</xdr:row>
      <xdr:rowOff>72445</xdr:rowOff>
    </xdr:to>
    <xdr:sp macro="" textlink="">
      <xdr:nvSpPr>
        <xdr:cNvPr id="486" name="楕円 485"/>
        <xdr:cNvSpPr/>
      </xdr:nvSpPr>
      <xdr:spPr>
        <a:xfrm>
          <a:off x="9588500" y="164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88972</xdr:rowOff>
    </xdr:from>
    <xdr:ext cx="534377" cy="259045"/>
    <xdr:sp macro="" textlink="">
      <xdr:nvSpPr>
        <xdr:cNvPr id="487" name="テキスト ボックス 486"/>
        <xdr:cNvSpPr txBox="1"/>
      </xdr:nvSpPr>
      <xdr:spPr>
        <a:xfrm>
          <a:off x="9372111" y="1620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97174</xdr:rowOff>
    </xdr:from>
    <xdr:to>
      <xdr:col>46</xdr:col>
      <xdr:colOff>38100</xdr:colOff>
      <xdr:row>96</xdr:row>
      <xdr:rowOff>27324</xdr:rowOff>
    </xdr:to>
    <xdr:sp macro="" textlink="">
      <xdr:nvSpPr>
        <xdr:cNvPr id="488" name="楕円 487"/>
        <xdr:cNvSpPr/>
      </xdr:nvSpPr>
      <xdr:spPr>
        <a:xfrm>
          <a:off x="8699500" y="1638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43851</xdr:rowOff>
    </xdr:from>
    <xdr:ext cx="534377" cy="259045"/>
    <xdr:sp macro="" textlink="">
      <xdr:nvSpPr>
        <xdr:cNvPr id="489" name="テキスト ボックス 488"/>
        <xdr:cNvSpPr txBox="1"/>
      </xdr:nvSpPr>
      <xdr:spPr>
        <a:xfrm>
          <a:off x="8483111" y="161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61283</xdr:rowOff>
    </xdr:from>
    <xdr:to>
      <xdr:col>41</xdr:col>
      <xdr:colOff>101600</xdr:colOff>
      <xdr:row>95</xdr:row>
      <xdr:rowOff>162883</xdr:rowOff>
    </xdr:to>
    <xdr:sp macro="" textlink="">
      <xdr:nvSpPr>
        <xdr:cNvPr id="490" name="楕円 489"/>
        <xdr:cNvSpPr/>
      </xdr:nvSpPr>
      <xdr:spPr>
        <a:xfrm>
          <a:off x="7810500" y="1634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7960</xdr:rowOff>
    </xdr:from>
    <xdr:ext cx="534377" cy="259045"/>
    <xdr:sp macro="" textlink="">
      <xdr:nvSpPr>
        <xdr:cNvPr id="491" name="テキスト ボックス 490"/>
        <xdr:cNvSpPr txBox="1"/>
      </xdr:nvSpPr>
      <xdr:spPr>
        <a:xfrm>
          <a:off x="7594111" y="1612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66464</xdr:rowOff>
    </xdr:from>
    <xdr:to>
      <xdr:col>36</xdr:col>
      <xdr:colOff>165100</xdr:colOff>
      <xdr:row>91</xdr:row>
      <xdr:rowOff>168064</xdr:rowOff>
    </xdr:to>
    <xdr:sp macro="" textlink="">
      <xdr:nvSpPr>
        <xdr:cNvPr id="492" name="楕円 491"/>
        <xdr:cNvSpPr/>
      </xdr:nvSpPr>
      <xdr:spPr>
        <a:xfrm>
          <a:off x="6921500" y="1566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13141</xdr:rowOff>
    </xdr:from>
    <xdr:ext cx="599010" cy="259045"/>
    <xdr:sp macro="" textlink="">
      <xdr:nvSpPr>
        <xdr:cNvPr id="493" name="テキスト ボックス 492"/>
        <xdr:cNvSpPr txBox="1"/>
      </xdr:nvSpPr>
      <xdr:spPr>
        <a:xfrm>
          <a:off x="6672795" y="1544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86073</xdr:rowOff>
    </xdr:from>
    <xdr:to>
      <xdr:col>85</xdr:col>
      <xdr:colOff>126364</xdr:colOff>
      <xdr:row>38</xdr:row>
      <xdr:rowOff>139700</xdr:rowOff>
    </xdr:to>
    <xdr:cxnSp macro="">
      <xdr:nvCxnSpPr>
        <xdr:cNvPr id="515" name="直線コネクタ 514"/>
        <xdr:cNvCxnSpPr/>
      </xdr:nvCxnSpPr>
      <xdr:spPr>
        <a:xfrm flipV="1">
          <a:off x="16317595" y="5229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15338</xdr:rowOff>
    </xdr:from>
    <xdr:ext cx="249299" cy="259045"/>
    <xdr:sp macro="" textlink="">
      <xdr:nvSpPr>
        <xdr:cNvPr id="516" name="災害復旧事業費最小値テキスト"/>
        <xdr:cNvSpPr txBox="1"/>
      </xdr:nvSpPr>
      <xdr:spPr>
        <a:xfrm>
          <a:off x="16370300" y="6701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32750</xdr:rowOff>
    </xdr:from>
    <xdr:ext cx="599010" cy="259045"/>
    <xdr:sp macro="" textlink="">
      <xdr:nvSpPr>
        <xdr:cNvPr id="518" name="災害復旧事業費最大値テキスト"/>
        <xdr:cNvSpPr txBox="1"/>
      </xdr:nvSpPr>
      <xdr:spPr>
        <a:xfrm>
          <a:off x="16370300" y="500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86073</xdr:rowOff>
    </xdr:from>
    <xdr:to>
      <xdr:col>86</xdr:col>
      <xdr:colOff>25400</xdr:colOff>
      <xdr:row>30</xdr:row>
      <xdr:rowOff>86073</xdr:rowOff>
    </xdr:to>
    <xdr:cxnSp macro="">
      <xdr:nvCxnSpPr>
        <xdr:cNvPr id="519" name="直線コネクタ 518"/>
        <xdr:cNvCxnSpPr/>
      </xdr:nvCxnSpPr>
      <xdr:spPr>
        <a:xfrm>
          <a:off x="16230600" y="522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135288</xdr:rowOff>
    </xdr:from>
    <xdr:to>
      <xdr:col>85</xdr:col>
      <xdr:colOff>127000</xdr:colOff>
      <xdr:row>38</xdr:row>
      <xdr:rowOff>137251</xdr:rowOff>
    </xdr:to>
    <xdr:cxnSp macro="">
      <xdr:nvCxnSpPr>
        <xdr:cNvPr id="520" name="直線コネクタ 519"/>
        <xdr:cNvCxnSpPr/>
      </xdr:nvCxnSpPr>
      <xdr:spPr>
        <a:xfrm flipV="1">
          <a:off x="15481300" y="6650388"/>
          <a:ext cx="838200" cy="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104238</xdr:rowOff>
    </xdr:from>
    <xdr:ext cx="469744" cy="259045"/>
    <xdr:sp macro="" textlink="">
      <xdr:nvSpPr>
        <xdr:cNvPr id="521" name="災害復旧事業費平均値テキスト"/>
        <xdr:cNvSpPr txBox="1"/>
      </xdr:nvSpPr>
      <xdr:spPr>
        <a:xfrm>
          <a:off x="16370300" y="6447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81361</xdr:rowOff>
    </xdr:from>
    <xdr:to>
      <xdr:col>85</xdr:col>
      <xdr:colOff>177800</xdr:colOff>
      <xdr:row>39</xdr:row>
      <xdr:rowOff>11511</xdr:rowOff>
    </xdr:to>
    <xdr:sp macro="" textlink="">
      <xdr:nvSpPr>
        <xdr:cNvPr id="522" name="フローチャート: 判断 521"/>
        <xdr:cNvSpPr/>
      </xdr:nvSpPr>
      <xdr:spPr>
        <a:xfrm>
          <a:off x="162687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132337</xdr:rowOff>
    </xdr:from>
    <xdr:to>
      <xdr:col>81</xdr:col>
      <xdr:colOff>50800</xdr:colOff>
      <xdr:row>38</xdr:row>
      <xdr:rowOff>137251</xdr:rowOff>
    </xdr:to>
    <xdr:cxnSp macro="">
      <xdr:nvCxnSpPr>
        <xdr:cNvPr id="523" name="直線コネクタ 522"/>
        <xdr:cNvCxnSpPr/>
      </xdr:nvCxnSpPr>
      <xdr:spPr>
        <a:xfrm>
          <a:off x="14592300" y="6647437"/>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83032</xdr:rowOff>
    </xdr:from>
    <xdr:to>
      <xdr:col>81</xdr:col>
      <xdr:colOff>101600</xdr:colOff>
      <xdr:row>39</xdr:row>
      <xdr:rowOff>13182</xdr:rowOff>
    </xdr:to>
    <xdr:sp macro="" textlink="">
      <xdr:nvSpPr>
        <xdr:cNvPr id="524" name="フローチャート: 判断 523"/>
        <xdr:cNvSpPr/>
      </xdr:nvSpPr>
      <xdr:spPr>
        <a:xfrm>
          <a:off x="15430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29709</xdr:rowOff>
    </xdr:from>
    <xdr:ext cx="469744" cy="259045"/>
    <xdr:sp macro="" textlink="">
      <xdr:nvSpPr>
        <xdr:cNvPr id="525" name="テキスト ボックス 524"/>
        <xdr:cNvSpPr txBox="1"/>
      </xdr:nvSpPr>
      <xdr:spPr>
        <a:xfrm>
          <a:off x="15246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126309</xdr:rowOff>
    </xdr:from>
    <xdr:to>
      <xdr:col>76</xdr:col>
      <xdr:colOff>114300</xdr:colOff>
      <xdr:row>38</xdr:row>
      <xdr:rowOff>132337</xdr:rowOff>
    </xdr:to>
    <xdr:cxnSp macro="">
      <xdr:nvCxnSpPr>
        <xdr:cNvPr id="526" name="直線コネクタ 525"/>
        <xdr:cNvCxnSpPr/>
      </xdr:nvCxnSpPr>
      <xdr:spPr>
        <a:xfrm>
          <a:off x="13703300" y="6641409"/>
          <a:ext cx="889000" cy="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84013</xdr:rowOff>
    </xdr:from>
    <xdr:to>
      <xdr:col>76</xdr:col>
      <xdr:colOff>165100</xdr:colOff>
      <xdr:row>39</xdr:row>
      <xdr:rowOff>14163</xdr:rowOff>
    </xdr:to>
    <xdr:sp macro="" textlink="">
      <xdr:nvSpPr>
        <xdr:cNvPr id="527" name="フローチャート: 判断 526"/>
        <xdr:cNvSpPr/>
      </xdr:nvSpPr>
      <xdr:spPr>
        <a:xfrm>
          <a:off x="14541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5290</xdr:rowOff>
    </xdr:from>
    <xdr:ext cx="469744" cy="259045"/>
    <xdr:sp macro="" textlink="">
      <xdr:nvSpPr>
        <xdr:cNvPr id="528" name="テキスト ボックス 527"/>
        <xdr:cNvSpPr txBox="1"/>
      </xdr:nvSpPr>
      <xdr:spPr>
        <a:xfrm>
          <a:off x="14357428" y="669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126309</xdr:rowOff>
    </xdr:from>
    <xdr:to>
      <xdr:col>71</xdr:col>
      <xdr:colOff>177800</xdr:colOff>
      <xdr:row>38</xdr:row>
      <xdr:rowOff>132894</xdr:rowOff>
    </xdr:to>
    <xdr:cxnSp macro="">
      <xdr:nvCxnSpPr>
        <xdr:cNvPr id="529" name="直線コネクタ 528"/>
        <xdr:cNvCxnSpPr/>
      </xdr:nvCxnSpPr>
      <xdr:spPr>
        <a:xfrm flipV="1">
          <a:off x="12814300" y="6641409"/>
          <a:ext cx="889000" cy="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83245</xdr:rowOff>
    </xdr:from>
    <xdr:to>
      <xdr:col>72</xdr:col>
      <xdr:colOff>38100</xdr:colOff>
      <xdr:row>39</xdr:row>
      <xdr:rowOff>13395</xdr:rowOff>
    </xdr:to>
    <xdr:sp macro="" textlink="">
      <xdr:nvSpPr>
        <xdr:cNvPr id="530" name="フローチャート: 判断 529"/>
        <xdr:cNvSpPr/>
      </xdr:nvSpPr>
      <xdr:spPr>
        <a:xfrm>
          <a:off x="13652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4522</xdr:rowOff>
    </xdr:from>
    <xdr:ext cx="469744" cy="259045"/>
    <xdr:sp macro="" textlink="">
      <xdr:nvSpPr>
        <xdr:cNvPr id="531" name="テキスト ボックス 530"/>
        <xdr:cNvSpPr txBox="1"/>
      </xdr:nvSpPr>
      <xdr:spPr>
        <a:xfrm>
          <a:off x="13468428" y="669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78698</xdr:rowOff>
    </xdr:from>
    <xdr:to>
      <xdr:col>67</xdr:col>
      <xdr:colOff>101600</xdr:colOff>
      <xdr:row>39</xdr:row>
      <xdr:rowOff>8848</xdr:rowOff>
    </xdr:to>
    <xdr:sp macro="" textlink="">
      <xdr:nvSpPr>
        <xdr:cNvPr id="532" name="フローチャート: 判断 531"/>
        <xdr:cNvSpPr/>
      </xdr:nvSpPr>
      <xdr:spPr>
        <a:xfrm>
          <a:off x="12763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25375</xdr:rowOff>
    </xdr:from>
    <xdr:ext cx="469744" cy="259045"/>
    <xdr:sp macro="" textlink="">
      <xdr:nvSpPr>
        <xdr:cNvPr id="533" name="テキスト ボックス 532"/>
        <xdr:cNvSpPr txBox="1"/>
      </xdr:nvSpPr>
      <xdr:spPr>
        <a:xfrm>
          <a:off x="12579428"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84488</xdr:rowOff>
    </xdr:from>
    <xdr:to>
      <xdr:col>85</xdr:col>
      <xdr:colOff>177800</xdr:colOff>
      <xdr:row>39</xdr:row>
      <xdr:rowOff>14638</xdr:rowOff>
    </xdr:to>
    <xdr:sp macro="" textlink="">
      <xdr:nvSpPr>
        <xdr:cNvPr id="539" name="楕円 538"/>
        <xdr:cNvSpPr/>
      </xdr:nvSpPr>
      <xdr:spPr>
        <a:xfrm>
          <a:off x="16268700" y="659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59788</xdr:rowOff>
    </xdr:from>
    <xdr:ext cx="469744" cy="259045"/>
    <xdr:sp macro="" textlink="">
      <xdr:nvSpPr>
        <xdr:cNvPr id="540" name="災害復旧事業費該当値テキスト"/>
        <xdr:cNvSpPr txBox="1"/>
      </xdr:nvSpPr>
      <xdr:spPr>
        <a:xfrm>
          <a:off x="16370300" y="657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86451</xdr:rowOff>
    </xdr:from>
    <xdr:to>
      <xdr:col>81</xdr:col>
      <xdr:colOff>101600</xdr:colOff>
      <xdr:row>39</xdr:row>
      <xdr:rowOff>16601</xdr:rowOff>
    </xdr:to>
    <xdr:sp macro="" textlink="">
      <xdr:nvSpPr>
        <xdr:cNvPr id="541" name="楕円 540"/>
        <xdr:cNvSpPr/>
      </xdr:nvSpPr>
      <xdr:spPr>
        <a:xfrm>
          <a:off x="15430500" y="66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7728</xdr:rowOff>
    </xdr:from>
    <xdr:ext cx="469744" cy="259045"/>
    <xdr:sp macro="" textlink="">
      <xdr:nvSpPr>
        <xdr:cNvPr id="542" name="テキスト ボックス 541"/>
        <xdr:cNvSpPr txBox="1"/>
      </xdr:nvSpPr>
      <xdr:spPr>
        <a:xfrm>
          <a:off x="15246428" y="669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81537</xdr:rowOff>
    </xdr:from>
    <xdr:to>
      <xdr:col>76</xdr:col>
      <xdr:colOff>165100</xdr:colOff>
      <xdr:row>39</xdr:row>
      <xdr:rowOff>11687</xdr:rowOff>
    </xdr:to>
    <xdr:sp macro="" textlink="">
      <xdr:nvSpPr>
        <xdr:cNvPr id="543" name="楕円 542"/>
        <xdr:cNvSpPr/>
      </xdr:nvSpPr>
      <xdr:spPr>
        <a:xfrm>
          <a:off x="14541500" y="659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28214</xdr:rowOff>
    </xdr:from>
    <xdr:ext cx="469744" cy="259045"/>
    <xdr:sp macro="" textlink="">
      <xdr:nvSpPr>
        <xdr:cNvPr id="544" name="テキスト ボックス 543"/>
        <xdr:cNvSpPr txBox="1"/>
      </xdr:nvSpPr>
      <xdr:spPr>
        <a:xfrm>
          <a:off x="14357428" y="63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75509</xdr:rowOff>
    </xdr:from>
    <xdr:to>
      <xdr:col>72</xdr:col>
      <xdr:colOff>38100</xdr:colOff>
      <xdr:row>39</xdr:row>
      <xdr:rowOff>5659</xdr:rowOff>
    </xdr:to>
    <xdr:sp macro="" textlink="">
      <xdr:nvSpPr>
        <xdr:cNvPr id="545" name="楕円 544"/>
        <xdr:cNvSpPr/>
      </xdr:nvSpPr>
      <xdr:spPr>
        <a:xfrm>
          <a:off x="13652500" y="659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22186</xdr:rowOff>
    </xdr:from>
    <xdr:ext cx="469744" cy="259045"/>
    <xdr:sp macro="" textlink="">
      <xdr:nvSpPr>
        <xdr:cNvPr id="546" name="テキスト ボックス 545"/>
        <xdr:cNvSpPr txBox="1"/>
      </xdr:nvSpPr>
      <xdr:spPr>
        <a:xfrm>
          <a:off x="13468428" y="636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82094</xdr:rowOff>
    </xdr:from>
    <xdr:to>
      <xdr:col>67</xdr:col>
      <xdr:colOff>101600</xdr:colOff>
      <xdr:row>39</xdr:row>
      <xdr:rowOff>12244</xdr:rowOff>
    </xdr:to>
    <xdr:sp macro="" textlink="">
      <xdr:nvSpPr>
        <xdr:cNvPr id="547" name="楕円 546"/>
        <xdr:cNvSpPr/>
      </xdr:nvSpPr>
      <xdr:spPr>
        <a:xfrm>
          <a:off x="12763500" y="659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3371</xdr:rowOff>
    </xdr:from>
    <xdr:ext cx="469744" cy="259045"/>
    <xdr:sp macro="" textlink="">
      <xdr:nvSpPr>
        <xdr:cNvPr id="548" name="テキスト ボックス 547"/>
        <xdr:cNvSpPr txBox="1"/>
      </xdr:nvSpPr>
      <xdr:spPr>
        <a:xfrm>
          <a:off x="12579428" y="668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4826</xdr:rowOff>
    </xdr:from>
    <xdr:to>
      <xdr:col>85</xdr:col>
      <xdr:colOff>126364</xdr:colOff>
      <xdr:row>78</xdr:row>
      <xdr:rowOff>158978</xdr:rowOff>
    </xdr:to>
    <xdr:cxnSp macro="">
      <xdr:nvCxnSpPr>
        <xdr:cNvPr id="623" name="直線コネクタ 622"/>
        <xdr:cNvCxnSpPr/>
      </xdr:nvCxnSpPr>
      <xdr:spPr>
        <a:xfrm flipV="1">
          <a:off x="16317595" y="12177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162805</xdr:rowOff>
    </xdr:from>
    <xdr:ext cx="534377" cy="259045"/>
    <xdr:sp macro="" textlink="">
      <xdr:nvSpPr>
        <xdr:cNvPr id="624" name="公債費最小値テキスト"/>
        <xdr:cNvSpPr txBox="1"/>
      </xdr:nvSpPr>
      <xdr:spPr>
        <a:xfrm>
          <a:off x="16370300" y="135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158978</xdr:rowOff>
    </xdr:from>
    <xdr:to>
      <xdr:col>86</xdr:col>
      <xdr:colOff>25400</xdr:colOff>
      <xdr:row>78</xdr:row>
      <xdr:rowOff>158978</xdr:rowOff>
    </xdr:to>
    <xdr:cxnSp macro="">
      <xdr:nvCxnSpPr>
        <xdr:cNvPr id="625" name="直線コネクタ 624"/>
        <xdr:cNvCxnSpPr/>
      </xdr:nvCxnSpPr>
      <xdr:spPr>
        <a:xfrm>
          <a:off x="16230600" y="1353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122953</xdr:rowOff>
    </xdr:from>
    <xdr:ext cx="599010" cy="259045"/>
    <xdr:sp macro="" textlink="">
      <xdr:nvSpPr>
        <xdr:cNvPr id="626" name="公債費最大値テキスト"/>
        <xdr:cNvSpPr txBox="1"/>
      </xdr:nvSpPr>
      <xdr:spPr>
        <a:xfrm>
          <a:off x="16370300" y="1195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4826</xdr:rowOff>
    </xdr:from>
    <xdr:to>
      <xdr:col>86</xdr:col>
      <xdr:colOff>25400</xdr:colOff>
      <xdr:row>71</xdr:row>
      <xdr:rowOff>4826</xdr:rowOff>
    </xdr:to>
    <xdr:cxnSp macro="">
      <xdr:nvCxnSpPr>
        <xdr:cNvPr id="627" name="直線コネクタ 626"/>
        <xdr:cNvCxnSpPr/>
      </xdr:nvCxnSpPr>
      <xdr:spPr>
        <a:xfrm>
          <a:off x="16230600" y="1217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69</xdr:row>
      <xdr:rowOff>88015</xdr:rowOff>
    </xdr:from>
    <xdr:to>
      <xdr:col>85</xdr:col>
      <xdr:colOff>127000</xdr:colOff>
      <xdr:row>72</xdr:row>
      <xdr:rowOff>43438</xdr:rowOff>
    </xdr:to>
    <xdr:cxnSp macro="">
      <xdr:nvCxnSpPr>
        <xdr:cNvPr id="628" name="直線コネクタ 627"/>
        <xdr:cNvCxnSpPr/>
      </xdr:nvCxnSpPr>
      <xdr:spPr>
        <a:xfrm>
          <a:off x="15481300" y="11918065"/>
          <a:ext cx="838200" cy="46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151092</xdr:rowOff>
    </xdr:from>
    <xdr:ext cx="534377" cy="259045"/>
    <xdr:sp macro="" textlink="">
      <xdr:nvSpPr>
        <xdr:cNvPr id="629" name="公債費平均値テキスト"/>
        <xdr:cNvSpPr txBox="1"/>
      </xdr:nvSpPr>
      <xdr:spPr>
        <a:xfrm>
          <a:off x="16370300" y="12838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1215</xdr:rowOff>
    </xdr:from>
    <xdr:to>
      <xdr:col>85</xdr:col>
      <xdr:colOff>177800</xdr:colOff>
      <xdr:row>75</xdr:row>
      <xdr:rowOff>102815</xdr:rowOff>
    </xdr:to>
    <xdr:sp macro="" textlink="">
      <xdr:nvSpPr>
        <xdr:cNvPr id="630" name="フローチャート: 判断 629"/>
        <xdr:cNvSpPr/>
      </xdr:nvSpPr>
      <xdr:spPr>
        <a:xfrm>
          <a:off x="162687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69</xdr:row>
      <xdr:rowOff>88015</xdr:rowOff>
    </xdr:from>
    <xdr:to>
      <xdr:col>81</xdr:col>
      <xdr:colOff>50800</xdr:colOff>
      <xdr:row>74</xdr:row>
      <xdr:rowOff>104746</xdr:rowOff>
    </xdr:to>
    <xdr:cxnSp macro="">
      <xdr:nvCxnSpPr>
        <xdr:cNvPr id="631" name="直線コネクタ 630"/>
        <xdr:cNvCxnSpPr/>
      </xdr:nvCxnSpPr>
      <xdr:spPr>
        <a:xfrm flipV="1">
          <a:off x="14592300" y="11918065"/>
          <a:ext cx="889000" cy="87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166667</xdr:rowOff>
    </xdr:from>
    <xdr:to>
      <xdr:col>81</xdr:col>
      <xdr:colOff>101600</xdr:colOff>
      <xdr:row>75</xdr:row>
      <xdr:rowOff>96817</xdr:rowOff>
    </xdr:to>
    <xdr:sp macro="" textlink="">
      <xdr:nvSpPr>
        <xdr:cNvPr id="632" name="フローチャート: 判断 631"/>
        <xdr:cNvSpPr/>
      </xdr:nvSpPr>
      <xdr:spPr>
        <a:xfrm>
          <a:off x="15430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87944</xdr:rowOff>
    </xdr:from>
    <xdr:ext cx="534377" cy="259045"/>
    <xdr:sp macro="" textlink="">
      <xdr:nvSpPr>
        <xdr:cNvPr id="633" name="テキスト ボックス 632"/>
        <xdr:cNvSpPr txBox="1"/>
      </xdr:nvSpPr>
      <xdr:spPr>
        <a:xfrm>
          <a:off x="15214111" y="1294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60049</xdr:rowOff>
    </xdr:from>
    <xdr:to>
      <xdr:col>76</xdr:col>
      <xdr:colOff>114300</xdr:colOff>
      <xdr:row>74</xdr:row>
      <xdr:rowOff>104746</xdr:rowOff>
    </xdr:to>
    <xdr:cxnSp macro="">
      <xdr:nvCxnSpPr>
        <xdr:cNvPr id="634" name="直線コネクタ 633"/>
        <xdr:cNvCxnSpPr/>
      </xdr:nvCxnSpPr>
      <xdr:spPr>
        <a:xfrm>
          <a:off x="13703300" y="12747349"/>
          <a:ext cx="889000" cy="4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20440</xdr:rowOff>
    </xdr:from>
    <xdr:to>
      <xdr:col>76</xdr:col>
      <xdr:colOff>165100</xdr:colOff>
      <xdr:row>75</xdr:row>
      <xdr:rowOff>122040</xdr:rowOff>
    </xdr:to>
    <xdr:sp macro="" textlink="">
      <xdr:nvSpPr>
        <xdr:cNvPr id="635" name="フローチャート: 判断 634"/>
        <xdr:cNvSpPr/>
      </xdr:nvSpPr>
      <xdr:spPr>
        <a:xfrm>
          <a:off x="14541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113166</xdr:rowOff>
    </xdr:from>
    <xdr:ext cx="534377" cy="259045"/>
    <xdr:sp macro="" textlink="">
      <xdr:nvSpPr>
        <xdr:cNvPr id="636" name="テキスト ボックス 635"/>
        <xdr:cNvSpPr txBox="1"/>
      </xdr:nvSpPr>
      <xdr:spPr>
        <a:xfrm>
          <a:off x="14325111" y="129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69</xdr:row>
      <xdr:rowOff>102852</xdr:rowOff>
    </xdr:from>
    <xdr:to>
      <xdr:col>71</xdr:col>
      <xdr:colOff>177800</xdr:colOff>
      <xdr:row>74</xdr:row>
      <xdr:rowOff>60049</xdr:rowOff>
    </xdr:to>
    <xdr:cxnSp macro="">
      <xdr:nvCxnSpPr>
        <xdr:cNvPr id="637" name="直線コネクタ 636"/>
        <xdr:cNvCxnSpPr/>
      </xdr:nvCxnSpPr>
      <xdr:spPr>
        <a:xfrm>
          <a:off x="12814300" y="11932902"/>
          <a:ext cx="889000" cy="8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14267</xdr:rowOff>
    </xdr:from>
    <xdr:to>
      <xdr:col>72</xdr:col>
      <xdr:colOff>38100</xdr:colOff>
      <xdr:row>75</xdr:row>
      <xdr:rowOff>115867</xdr:rowOff>
    </xdr:to>
    <xdr:sp macro="" textlink="">
      <xdr:nvSpPr>
        <xdr:cNvPr id="638" name="フローチャート: 判断 637"/>
        <xdr:cNvSpPr/>
      </xdr:nvSpPr>
      <xdr:spPr>
        <a:xfrm>
          <a:off x="13652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106994</xdr:rowOff>
    </xdr:from>
    <xdr:ext cx="534377" cy="259045"/>
    <xdr:sp macro="" textlink="">
      <xdr:nvSpPr>
        <xdr:cNvPr id="639" name="テキスト ボックス 638"/>
        <xdr:cNvSpPr txBox="1"/>
      </xdr:nvSpPr>
      <xdr:spPr>
        <a:xfrm>
          <a:off x="13436111" y="1296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30269</xdr:rowOff>
    </xdr:from>
    <xdr:to>
      <xdr:col>67</xdr:col>
      <xdr:colOff>101600</xdr:colOff>
      <xdr:row>75</xdr:row>
      <xdr:rowOff>131869</xdr:rowOff>
    </xdr:to>
    <xdr:sp macro="" textlink="">
      <xdr:nvSpPr>
        <xdr:cNvPr id="640" name="フローチャート: 判断 639"/>
        <xdr:cNvSpPr/>
      </xdr:nvSpPr>
      <xdr:spPr>
        <a:xfrm>
          <a:off x="12763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122996</xdr:rowOff>
    </xdr:from>
    <xdr:ext cx="534377" cy="259045"/>
    <xdr:sp macro="" textlink="">
      <xdr:nvSpPr>
        <xdr:cNvPr id="641" name="テキスト ボックス 640"/>
        <xdr:cNvSpPr txBox="1"/>
      </xdr:nvSpPr>
      <xdr:spPr>
        <a:xfrm>
          <a:off x="12547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164088</xdr:rowOff>
    </xdr:from>
    <xdr:to>
      <xdr:col>85</xdr:col>
      <xdr:colOff>177800</xdr:colOff>
      <xdr:row>72</xdr:row>
      <xdr:rowOff>94238</xdr:rowOff>
    </xdr:to>
    <xdr:sp macro="" textlink="">
      <xdr:nvSpPr>
        <xdr:cNvPr id="647" name="楕円 646"/>
        <xdr:cNvSpPr/>
      </xdr:nvSpPr>
      <xdr:spPr>
        <a:xfrm>
          <a:off x="16268700" y="1233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15515</xdr:rowOff>
    </xdr:from>
    <xdr:ext cx="599010" cy="259045"/>
    <xdr:sp macro="" textlink="">
      <xdr:nvSpPr>
        <xdr:cNvPr id="648" name="公債費該当値テキスト"/>
        <xdr:cNvSpPr txBox="1"/>
      </xdr:nvSpPr>
      <xdr:spPr>
        <a:xfrm>
          <a:off x="16370300" y="1218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69</xdr:row>
      <xdr:rowOff>37215</xdr:rowOff>
    </xdr:from>
    <xdr:to>
      <xdr:col>81</xdr:col>
      <xdr:colOff>101600</xdr:colOff>
      <xdr:row>69</xdr:row>
      <xdr:rowOff>138815</xdr:rowOff>
    </xdr:to>
    <xdr:sp macro="" textlink="">
      <xdr:nvSpPr>
        <xdr:cNvPr id="649" name="楕円 648"/>
        <xdr:cNvSpPr/>
      </xdr:nvSpPr>
      <xdr:spPr>
        <a:xfrm>
          <a:off x="15430500" y="118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67</xdr:row>
      <xdr:rowOff>155342</xdr:rowOff>
    </xdr:from>
    <xdr:ext cx="599010" cy="259045"/>
    <xdr:sp macro="" textlink="">
      <xdr:nvSpPr>
        <xdr:cNvPr id="650" name="テキスト ボックス 649"/>
        <xdr:cNvSpPr txBox="1"/>
      </xdr:nvSpPr>
      <xdr:spPr>
        <a:xfrm>
          <a:off x="15181795" y="1164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53946</xdr:rowOff>
    </xdr:from>
    <xdr:to>
      <xdr:col>76</xdr:col>
      <xdr:colOff>165100</xdr:colOff>
      <xdr:row>74</xdr:row>
      <xdr:rowOff>155546</xdr:rowOff>
    </xdr:to>
    <xdr:sp macro="" textlink="">
      <xdr:nvSpPr>
        <xdr:cNvPr id="651" name="楕円 650"/>
        <xdr:cNvSpPr/>
      </xdr:nvSpPr>
      <xdr:spPr>
        <a:xfrm>
          <a:off x="14541500" y="1274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623</xdr:rowOff>
    </xdr:from>
    <xdr:ext cx="534377" cy="259045"/>
    <xdr:sp macro="" textlink="">
      <xdr:nvSpPr>
        <xdr:cNvPr id="652" name="テキスト ボックス 651"/>
        <xdr:cNvSpPr txBox="1"/>
      </xdr:nvSpPr>
      <xdr:spPr>
        <a:xfrm>
          <a:off x="14325111" y="1251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9249</xdr:rowOff>
    </xdr:from>
    <xdr:to>
      <xdr:col>72</xdr:col>
      <xdr:colOff>38100</xdr:colOff>
      <xdr:row>74</xdr:row>
      <xdr:rowOff>110849</xdr:rowOff>
    </xdr:to>
    <xdr:sp macro="" textlink="">
      <xdr:nvSpPr>
        <xdr:cNvPr id="653" name="楕円 652"/>
        <xdr:cNvSpPr/>
      </xdr:nvSpPr>
      <xdr:spPr>
        <a:xfrm>
          <a:off x="13652500" y="1269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127376</xdr:rowOff>
    </xdr:from>
    <xdr:ext cx="534377" cy="259045"/>
    <xdr:sp macro="" textlink="">
      <xdr:nvSpPr>
        <xdr:cNvPr id="654" name="テキスト ボックス 653"/>
        <xdr:cNvSpPr txBox="1"/>
      </xdr:nvSpPr>
      <xdr:spPr>
        <a:xfrm>
          <a:off x="13436111" y="124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52052</xdr:rowOff>
    </xdr:from>
    <xdr:to>
      <xdr:col>67</xdr:col>
      <xdr:colOff>101600</xdr:colOff>
      <xdr:row>69</xdr:row>
      <xdr:rowOff>153652</xdr:rowOff>
    </xdr:to>
    <xdr:sp macro="" textlink="">
      <xdr:nvSpPr>
        <xdr:cNvPr id="655" name="楕円 654"/>
        <xdr:cNvSpPr/>
      </xdr:nvSpPr>
      <xdr:spPr>
        <a:xfrm>
          <a:off x="12763500" y="1188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67</xdr:row>
      <xdr:rowOff>170179</xdr:rowOff>
    </xdr:from>
    <xdr:ext cx="599010" cy="259045"/>
    <xdr:sp macro="" textlink="">
      <xdr:nvSpPr>
        <xdr:cNvPr id="656" name="テキスト ボックス 655"/>
        <xdr:cNvSpPr txBox="1"/>
      </xdr:nvSpPr>
      <xdr:spPr>
        <a:xfrm>
          <a:off x="12514795" y="1165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147580</xdr:rowOff>
    </xdr:from>
    <xdr:to>
      <xdr:col>85</xdr:col>
      <xdr:colOff>126364</xdr:colOff>
      <xdr:row>98</xdr:row>
      <xdr:rowOff>138785</xdr:rowOff>
    </xdr:to>
    <xdr:cxnSp macro="">
      <xdr:nvCxnSpPr>
        <xdr:cNvPr id="678" name="直線コネクタ 677"/>
        <xdr:cNvCxnSpPr/>
      </xdr:nvCxnSpPr>
      <xdr:spPr>
        <a:xfrm flipV="1">
          <a:off x="16317595" y="15578080"/>
          <a:ext cx="1269" cy="1362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142612</xdr:rowOff>
    </xdr:from>
    <xdr:ext cx="378565" cy="259045"/>
    <xdr:sp macro="" textlink="">
      <xdr:nvSpPr>
        <xdr:cNvPr id="679" name="積立金最小値テキスト"/>
        <xdr:cNvSpPr txBox="1"/>
      </xdr:nvSpPr>
      <xdr:spPr>
        <a:xfrm>
          <a:off x="16370300" y="16944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138785</xdr:rowOff>
    </xdr:from>
    <xdr:to>
      <xdr:col>86</xdr:col>
      <xdr:colOff>25400</xdr:colOff>
      <xdr:row>98</xdr:row>
      <xdr:rowOff>138785</xdr:rowOff>
    </xdr:to>
    <xdr:cxnSp macro="">
      <xdr:nvCxnSpPr>
        <xdr:cNvPr id="680" name="直線コネクタ 679"/>
        <xdr:cNvCxnSpPr/>
      </xdr:nvCxnSpPr>
      <xdr:spPr>
        <a:xfrm>
          <a:off x="16230600" y="1694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94257</xdr:rowOff>
    </xdr:from>
    <xdr:ext cx="599010" cy="259045"/>
    <xdr:sp macro="" textlink="">
      <xdr:nvSpPr>
        <xdr:cNvPr id="681" name="積立金最大値テキスト"/>
        <xdr:cNvSpPr txBox="1"/>
      </xdr:nvSpPr>
      <xdr:spPr>
        <a:xfrm>
          <a:off x="16370300" y="1535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147580</xdr:rowOff>
    </xdr:from>
    <xdr:to>
      <xdr:col>86</xdr:col>
      <xdr:colOff>25400</xdr:colOff>
      <xdr:row>90</xdr:row>
      <xdr:rowOff>147580</xdr:rowOff>
    </xdr:to>
    <xdr:cxnSp macro="">
      <xdr:nvCxnSpPr>
        <xdr:cNvPr id="682" name="直線コネクタ 681"/>
        <xdr:cNvCxnSpPr/>
      </xdr:nvCxnSpPr>
      <xdr:spPr>
        <a:xfrm>
          <a:off x="16230600" y="15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169683</xdr:rowOff>
    </xdr:from>
    <xdr:to>
      <xdr:col>85</xdr:col>
      <xdr:colOff>127000</xdr:colOff>
      <xdr:row>98</xdr:row>
      <xdr:rowOff>5245</xdr:rowOff>
    </xdr:to>
    <xdr:cxnSp macro="">
      <xdr:nvCxnSpPr>
        <xdr:cNvPr id="683" name="直線コネクタ 682"/>
        <xdr:cNvCxnSpPr/>
      </xdr:nvCxnSpPr>
      <xdr:spPr>
        <a:xfrm>
          <a:off x="15481300" y="16800333"/>
          <a:ext cx="838200" cy="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9084</xdr:rowOff>
    </xdr:from>
    <xdr:ext cx="534377" cy="259045"/>
    <xdr:sp macro="" textlink="">
      <xdr:nvSpPr>
        <xdr:cNvPr id="684" name="積立金平均値テキスト"/>
        <xdr:cNvSpPr txBox="1"/>
      </xdr:nvSpPr>
      <xdr:spPr>
        <a:xfrm>
          <a:off x="16370300" y="16811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30657</xdr:rowOff>
    </xdr:from>
    <xdr:to>
      <xdr:col>85</xdr:col>
      <xdr:colOff>177800</xdr:colOff>
      <xdr:row>98</xdr:row>
      <xdr:rowOff>132257</xdr:rowOff>
    </xdr:to>
    <xdr:sp macro="" textlink="">
      <xdr:nvSpPr>
        <xdr:cNvPr id="685" name="フローチャート: 判断 684"/>
        <xdr:cNvSpPr/>
      </xdr:nvSpPr>
      <xdr:spPr>
        <a:xfrm>
          <a:off x="16268700" y="1683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95622</xdr:rowOff>
    </xdr:from>
    <xdr:to>
      <xdr:col>81</xdr:col>
      <xdr:colOff>50800</xdr:colOff>
      <xdr:row>97</xdr:row>
      <xdr:rowOff>169683</xdr:rowOff>
    </xdr:to>
    <xdr:cxnSp macro="">
      <xdr:nvCxnSpPr>
        <xdr:cNvPr id="686" name="直線コネクタ 685"/>
        <xdr:cNvCxnSpPr/>
      </xdr:nvCxnSpPr>
      <xdr:spPr>
        <a:xfrm>
          <a:off x="14592300" y="16726272"/>
          <a:ext cx="889000" cy="7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33218</xdr:rowOff>
    </xdr:from>
    <xdr:to>
      <xdr:col>81</xdr:col>
      <xdr:colOff>101600</xdr:colOff>
      <xdr:row>98</xdr:row>
      <xdr:rowOff>134818</xdr:rowOff>
    </xdr:to>
    <xdr:sp macro="" textlink="">
      <xdr:nvSpPr>
        <xdr:cNvPr id="687" name="フローチャート: 判断 686"/>
        <xdr:cNvSpPr/>
      </xdr:nvSpPr>
      <xdr:spPr>
        <a:xfrm>
          <a:off x="15430500" y="168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125945</xdr:rowOff>
    </xdr:from>
    <xdr:ext cx="534377" cy="259045"/>
    <xdr:sp macro="" textlink="">
      <xdr:nvSpPr>
        <xdr:cNvPr id="688" name="テキスト ボックス 687"/>
        <xdr:cNvSpPr txBox="1"/>
      </xdr:nvSpPr>
      <xdr:spPr>
        <a:xfrm>
          <a:off x="15214111" y="1692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90222</xdr:rowOff>
    </xdr:from>
    <xdr:to>
      <xdr:col>76</xdr:col>
      <xdr:colOff>114300</xdr:colOff>
      <xdr:row>97</xdr:row>
      <xdr:rowOff>95622</xdr:rowOff>
    </xdr:to>
    <xdr:cxnSp macro="">
      <xdr:nvCxnSpPr>
        <xdr:cNvPr id="689" name="直線コネクタ 688"/>
        <xdr:cNvCxnSpPr/>
      </xdr:nvCxnSpPr>
      <xdr:spPr>
        <a:xfrm>
          <a:off x="13703300" y="16720872"/>
          <a:ext cx="889000" cy="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26431</xdr:rowOff>
    </xdr:from>
    <xdr:to>
      <xdr:col>76</xdr:col>
      <xdr:colOff>165100</xdr:colOff>
      <xdr:row>98</xdr:row>
      <xdr:rowOff>128031</xdr:rowOff>
    </xdr:to>
    <xdr:sp macro="" textlink="">
      <xdr:nvSpPr>
        <xdr:cNvPr id="690" name="フローチャート: 判断 689"/>
        <xdr:cNvSpPr/>
      </xdr:nvSpPr>
      <xdr:spPr>
        <a:xfrm>
          <a:off x="14541500" y="1682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119158</xdr:rowOff>
    </xdr:from>
    <xdr:ext cx="534377" cy="259045"/>
    <xdr:sp macro="" textlink="">
      <xdr:nvSpPr>
        <xdr:cNvPr id="691" name="テキスト ボックス 690"/>
        <xdr:cNvSpPr txBox="1"/>
      </xdr:nvSpPr>
      <xdr:spPr>
        <a:xfrm>
          <a:off x="14325111" y="1692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90222</xdr:rowOff>
    </xdr:from>
    <xdr:to>
      <xdr:col>71</xdr:col>
      <xdr:colOff>177800</xdr:colOff>
      <xdr:row>98</xdr:row>
      <xdr:rowOff>46163</xdr:rowOff>
    </xdr:to>
    <xdr:cxnSp macro="">
      <xdr:nvCxnSpPr>
        <xdr:cNvPr id="692" name="直線コネクタ 691"/>
        <xdr:cNvCxnSpPr/>
      </xdr:nvCxnSpPr>
      <xdr:spPr>
        <a:xfrm flipV="1">
          <a:off x="12814300" y="16720872"/>
          <a:ext cx="889000" cy="12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37012</xdr:rowOff>
    </xdr:from>
    <xdr:to>
      <xdr:col>72</xdr:col>
      <xdr:colOff>38100</xdr:colOff>
      <xdr:row>98</xdr:row>
      <xdr:rowOff>138612</xdr:rowOff>
    </xdr:to>
    <xdr:sp macro="" textlink="">
      <xdr:nvSpPr>
        <xdr:cNvPr id="693" name="フローチャート: 判断 692"/>
        <xdr:cNvSpPr/>
      </xdr:nvSpPr>
      <xdr:spPr>
        <a:xfrm>
          <a:off x="13652500" y="1683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129739</xdr:rowOff>
    </xdr:from>
    <xdr:ext cx="534377" cy="259045"/>
    <xdr:sp macro="" textlink="">
      <xdr:nvSpPr>
        <xdr:cNvPr id="694" name="テキスト ボックス 693"/>
        <xdr:cNvSpPr txBox="1"/>
      </xdr:nvSpPr>
      <xdr:spPr>
        <a:xfrm>
          <a:off x="13436111" y="1693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58099</xdr:rowOff>
    </xdr:from>
    <xdr:to>
      <xdr:col>67</xdr:col>
      <xdr:colOff>101600</xdr:colOff>
      <xdr:row>98</xdr:row>
      <xdr:rowOff>159699</xdr:rowOff>
    </xdr:to>
    <xdr:sp macro="" textlink="">
      <xdr:nvSpPr>
        <xdr:cNvPr id="695" name="フローチャート: 判断 694"/>
        <xdr:cNvSpPr/>
      </xdr:nvSpPr>
      <xdr:spPr>
        <a:xfrm>
          <a:off x="12763500" y="168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150826</xdr:rowOff>
    </xdr:from>
    <xdr:ext cx="534377" cy="259045"/>
    <xdr:sp macro="" textlink="">
      <xdr:nvSpPr>
        <xdr:cNvPr id="696" name="テキスト ボックス 695"/>
        <xdr:cNvSpPr txBox="1"/>
      </xdr:nvSpPr>
      <xdr:spPr>
        <a:xfrm>
          <a:off x="12547111" y="1695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125895</xdr:rowOff>
    </xdr:from>
    <xdr:to>
      <xdr:col>85</xdr:col>
      <xdr:colOff>177800</xdr:colOff>
      <xdr:row>98</xdr:row>
      <xdr:rowOff>56045</xdr:rowOff>
    </xdr:to>
    <xdr:sp macro="" textlink="">
      <xdr:nvSpPr>
        <xdr:cNvPr id="702" name="楕円 701"/>
        <xdr:cNvSpPr/>
      </xdr:nvSpPr>
      <xdr:spPr>
        <a:xfrm>
          <a:off x="16268700" y="167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148772</xdr:rowOff>
    </xdr:from>
    <xdr:ext cx="534377" cy="259045"/>
    <xdr:sp macro="" textlink="">
      <xdr:nvSpPr>
        <xdr:cNvPr id="703" name="積立金該当値テキスト"/>
        <xdr:cNvSpPr txBox="1"/>
      </xdr:nvSpPr>
      <xdr:spPr>
        <a:xfrm>
          <a:off x="16370300" y="1660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118883</xdr:rowOff>
    </xdr:from>
    <xdr:to>
      <xdr:col>81</xdr:col>
      <xdr:colOff>101600</xdr:colOff>
      <xdr:row>98</xdr:row>
      <xdr:rowOff>49033</xdr:rowOff>
    </xdr:to>
    <xdr:sp macro="" textlink="">
      <xdr:nvSpPr>
        <xdr:cNvPr id="704" name="楕円 703"/>
        <xdr:cNvSpPr/>
      </xdr:nvSpPr>
      <xdr:spPr>
        <a:xfrm>
          <a:off x="15430500" y="1674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65560</xdr:rowOff>
    </xdr:from>
    <xdr:ext cx="534377" cy="259045"/>
    <xdr:sp macro="" textlink="">
      <xdr:nvSpPr>
        <xdr:cNvPr id="705" name="テキスト ボックス 704"/>
        <xdr:cNvSpPr txBox="1"/>
      </xdr:nvSpPr>
      <xdr:spPr>
        <a:xfrm>
          <a:off x="15214111" y="1652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44822</xdr:rowOff>
    </xdr:from>
    <xdr:to>
      <xdr:col>76</xdr:col>
      <xdr:colOff>165100</xdr:colOff>
      <xdr:row>97</xdr:row>
      <xdr:rowOff>146422</xdr:rowOff>
    </xdr:to>
    <xdr:sp macro="" textlink="">
      <xdr:nvSpPr>
        <xdr:cNvPr id="706" name="楕円 705"/>
        <xdr:cNvSpPr/>
      </xdr:nvSpPr>
      <xdr:spPr>
        <a:xfrm>
          <a:off x="14541500" y="166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162949</xdr:rowOff>
    </xdr:from>
    <xdr:ext cx="534377" cy="259045"/>
    <xdr:sp macro="" textlink="">
      <xdr:nvSpPr>
        <xdr:cNvPr id="707" name="テキスト ボックス 706"/>
        <xdr:cNvSpPr txBox="1"/>
      </xdr:nvSpPr>
      <xdr:spPr>
        <a:xfrm>
          <a:off x="14325111" y="1645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39422</xdr:rowOff>
    </xdr:from>
    <xdr:to>
      <xdr:col>72</xdr:col>
      <xdr:colOff>38100</xdr:colOff>
      <xdr:row>97</xdr:row>
      <xdr:rowOff>141022</xdr:rowOff>
    </xdr:to>
    <xdr:sp macro="" textlink="">
      <xdr:nvSpPr>
        <xdr:cNvPr id="708" name="楕円 707"/>
        <xdr:cNvSpPr/>
      </xdr:nvSpPr>
      <xdr:spPr>
        <a:xfrm>
          <a:off x="13652500" y="1667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157549</xdr:rowOff>
    </xdr:from>
    <xdr:ext cx="534377" cy="259045"/>
    <xdr:sp macro="" textlink="">
      <xdr:nvSpPr>
        <xdr:cNvPr id="709" name="テキスト ボックス 708"/>
        <xdr:cNvSpPr txBox="1"/>
      </xdr:nvSpPr>
      <xdr:spPr>
        <a:xfrm>
          <a:off x="13436111" y="1644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166813</xdr:rowOff>
    </xdr:from>
    <xdr:to>
      <xdr:col>67</xdr:col>
      <xdr:colOff>101600</xdr:colOff>
      <xdr:row>98</xdr:row>
      <xdr:rowOff>96963</xdr:rowOff>
    </xdr:to>
    <xdr:sp macro="" textlink="">
      <xdr:nvSpPr>
        <xdr:cNvPr id="710" name="楕円 709"/>
        <xdr:cNvSpPr/>
      </xdr:nvSpPr>
      <xdr:spPr>
        <a:xfrm>
          <a:off x="12763500" y="1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113490</xdr:rowOff>
    </xdr:from>
    <xdr:ext cx="534377" cy="259045"/>
    <xdr:sp macro="" textlink="">
      <xdr:nvSpPr>
        <xdr:cNvPr id="711" name="テキスト ボックス 710"/>
        <xdr:cNvSpPr txBox="1"/>
      </xdr:nvSpPr>
      <xdr:spPr>
        <a:xfrm>
          <a:off x="12547111" y="1657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71440</xdr:rowOff>
    </xdr:from>
    <xdr:to>
      <xdr:col>116</xdr:col>
      <xdr:colOff>62864</xdr:colOff>
      <xdr:row>38</xdr:row>
      <xdr:rowOff>139700</xdr:rowOff>
    </xdr:to>
    <xdr:cxnSp macro="">
      <xdr:nvCxnSpPr>
        <xdr:cNvPr id="733" name="直線コネクタ 732"/>
        <xdr:cNvCxnSpPr/>
      </xdr:nvCxnSpPr>
      <xdr:spPr>
        <a:xfrm flipV="1">
          <a:off x="22159595" y="5386390"/>
          <a:ext cx="1269" cy="1268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18117</xdr:rowOff>
    </xdr:from>
    <xdr:ext cx="534377" cy="259045"/>
    <xdr:sp macro="" textlink="">
      <xdr:nvSpPr>
        <xdr:cNvPr id="736" name="投資及び出資金最大値テキスト"/>
        <xdr:cNvSpPr txBox="1"/>
      </xdr:nvSpPr>
      <xdr:spPr>
        <a:xfrm>
          <a:off x="22212300" y="51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71440</xdr:rowOff>
    </xdr:from>
    <xdr:to>
      <xdr:col>116</xdr:col>
      <xdr:colOff>152400</xdr:colOff>
      <xdr:row>31</xdr:row>
      <xdr:rowOff>71440</xdr:rowOff>
    </xdr:to>
    <xdr:cxnSp macro="">
      <xdr:nvCxnSpPr>
        <xdr:cNvPr id="737" name="直線コネクタ 736"/>
        <xdr:cNvCxnSpPr/>
      </xdr:nvCxnSpPr>
      <xdr:spPr>
        <a:xfrm>
          <a:off x="22072600" y="538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63531</xdr:rowOff>
    </xdr:from>
    <xdr:to>
      <xdr:col>116</xdr:col>
      <xdr:colOff>63500</xdr:colOff>
      <xdr:row>38</xdr:row>
      <xdr:rowOff>139700</xdr:rowOff>
    </xdr:to>
    <xdr:cxnSp macro="">
      <xdr:nvCxnSpPr>
        <xdr:cNvPr id="738" name="直線コネクタ 737"/>
        <xdr:cNvCxnSpPr/>
      </xdr:nvCxnSpPr>
      <xdr:spPr>
        <a:xfrm>
          <a:off x="21323300" y="6064281"/>
          <a:ext cx="838200" cy="59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146799</xdr:rowOff>
    </xdr:from>
    <xdr:ext cx="469744" cy="259045"/>
    <xdr:sp macro="" textlink="">
      <xdr:nvSpPr>
        <xdr:cNvPr id="739" name="投資及び出資金平均値テキスト"/>
        <xdr:cNvSpPr txBox="1"/>
      </xdr:nvSpPr>
      <xdr:spPr>
        <a:xfrm>
          <a:off x="22212300" y="6318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123922</xdr:rowOff>
    </xdr:from>
    <xdr:to>
      <xdr:col>116</xdr:col>
      <xdr:colOff>114300</xdr:colOff>
      <xdr:row>38</xdr:row>
      <xdr:rowOff>54071</xdr:rowOff>
    </xdr:to>
    <xdr:sp macro="" textlink="">
      <xdr:nvSpPr>
        <xdr:cNvPr id="740" name="フローチャート: 判断 739"/>
        <xdr:cNvSpPr/>
      </xdr:nvSpPr>
      <xdr:spPr>
        <a:xfrm>
          <a:off x="22110700" y="64675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63531</xdr:rowOff>
    </xdr:from>
    <xdr:to>
      <xdr:col>111</xdr:col>
      <xdr:colOff>177800</xdr:colOff>
      <xdr:row>38</xdr:row>
      <xdr:rowOff>139700</xdr:rowOff>
    </xdr:to>
    <xdr:cxnSp macro="">
      <xdr:nvCxnSpPr>
        <xdr:cNvPr id="741" name="直線コネクタ 740"/>
        <xdr:cNvCxnSpPr/>
      </xdr:nvCxnSpPr>
      <xdr:spPr>
        <a:xfrm flipV="1">
          <a:off x="20434300" y="6064281"/>
          <a:ext cx="889000" cy="59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123784</xdr:rowOff>
    </xdr:from>
    <xdr:to>
      <xdr:col>112</xdr:col>
      <xdr:colOff>38100</xdr:colOff>
      <xdr:row>38</xdr:row>
      <xdr:rowOff>53935</xdr:rowOff>
    </xdr:to>
    <xdr:sp macro="" textlink="">
      <xdr:nvSpPr>
        <xdr:cNvPr id="742" name="フローチャート: 判断 741"/>
        <xdr:cNvSpPr/>
      </xdr:nvSpPr>
      <xdr:spPr>
        <a:xfrm>
          <a:off x="212725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45062</xdr:rowOff>
    </xdr:from>
    <xdr:ext cx="469744" cy="259045"/>
    <xdr:sp macro="" textlink="">
      <xdr:nvSpPr>
        <xdr:cNvPr id="743" name="テキスト ボックス 742"/>
        <xdr:cNvSpPr txBox="1"/>
      </xdr:nvSpPr>
      <xdr:spPr>
        <a:xfrm>
          <a:off x="21088428" y="656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101930</xdr:rowOff>
    </xdr:from>
    <xdr:to>
      <xdr:col>107</xdr:col>
      <xdr:colOff>101600</xdr:colOff>
      <xdr:row>38</xdr:row>
      <xdr:rowOff>32080</xdr:rowOff>
    </xdr:to>
    <xdr:sp macro="" textlink="">
      <xdr:nvSpPr>
        <xdr:cNvPr id="745" name="フローチャート: 判断 744"/>
        <xdr:cNvSpPr/>
      </xdr:nvSpPr>
      <xdr:spPr>
        <a:xfrm>
          <a:off x="20383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48607</xdr:rowOff>
    </xdr:from>
    <xdr:ext cx="469744" cy="259045"/>
    <xdr:sp macro="" textlink="">
      <xdr:nvSpPr>
        <xdr:cNvPr id="746" name="テキスト ボックス 745"/>
        <xdr:cNvSpPr txBox="1"/>
      </xdr:nvSpPr>
      <xdr:spPr>
        <a:xfrm>
          <a:off x="20199428" y="62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130825</xdr:rowOff>
    </xdr:from>
    <xdr:to>
      <xdr:col>102</xdr:col>
      <xdr:colOff>165100</xdr:colOff>
      <xdr:row>38</xdr:row>
      <xdr:rowOff>60975</xdr:rowOff>
    </xdr:to>
    <xdr:sp macro="" textlink="">
      <xdr:nvSpPr>
        <xdr:cNvPr id="748" name="フローチャート: 判断 747"/>
        <xdr:cNvSpPr/>
      </xdr:nvSpPr>
      <xdr:spPr>
        <a:xfrm>
          <a:off x="19494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77502</xdr:rowOff>
    </xdr:from>
    <xdr:ext cx="469744" cy="259045"/>
    <xdr:sp macro="" textlink="">
      <xdr:nvSpPr>
        <xdr:cNvPr id="749" name="テキスト ボックス 748"/>
        <xdr:cNvSpPr txBox="1"/>
      </xdr:nvSpPr>
      <xdr:spPr>
        <a:xfrm>
          <a:off x="19310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132562</xdr:rowOff>
    </xdr:from>
    <xdr:to>
      <xdr:col>98</xdr:col>
      <xdr:colOff>38100</xdr:colOff>
      <xdr:row>38</xdr:row>
      <xdr:rowOff>62712</xdr:rowOff>
    </xdr:to>
    <xdr:sp macro="" textlink="">
      <xdr:nvSpPr>
        <xdr:cNvPr id="750" name="フローチャート: 判断 749"/>
        <xdr:cNvSpPr/>
      </xdr:nvSpPr>
      <xdr:spPr>
        <a:xfrm>
          <a:off x="18605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79239</xdr:rowOff>
    </xdr:from>
    <xdr:ext cx="469744" cy="259045"/>
    <xdr:sp macro="" textlink="">
      <xdr:nvSpPr>
        <xdr:cNvPr id="751" name="テキスト ボックス 750"/>
        <xdr:cNvSpPr txBox="1"/>
      </xdr:nvSpPr>
      <xdr:spPr>
        <a:xfrm>
          <a:off x="18421428"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12731</xdr:rowOff>
    </xdr:from>
    <xdr:to>
      <xdr:col>112</xdr:col>
      <xdr:colOff>38100</xdr:colOff>
      <xdr:row>35</xdr:row>
      <xdr:rowOff>114331</xdr:rowOff>
    </xdr:to>
    <xdr:sp macro="" textlink="">
      <xdr:nvSpPr>
        <xdr:cNvPr id="759" name="楕円 758"/>
        <xdr:cNvSpPr/>
      </xdr:nvSpPr>
      <xdr:spPr>
        <a:xfrm>
          <a:off x="21272500" y="601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130858</xdr:rowOff>
    </xdr:from>
    <xdr:ext cx="534377" cy="259045"/>
    <xdr:sp macro="" textlink="">
      <xdr:nvSpPr>
        <xdr:cNvPr id="760" name="テキスト ボックス 759"/>
        <xdr:cNvSpPr txBox="1"/>
      </xdr:nvSpPr>
      <xdr:spPr>
        <a:xfrm>
          <a:off x="21056111" y="578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0" name="テキスト ボックス 779"/>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31161</xdr:rowOff>
    </xdr:from>
    <xdr:to>
      <xdr:col>116</xdr:col>
      <xdr:colOff>62864</xdr:colOff>
      <xdr:row>58</xdr:row>
      <xdr:rowOff>139700</xdr:rowOff>
    </xdr:to>
    <xdr:cxnSp macro="">
      <xdr:nvCxnSpPr>
        <xdr:cNvPr id="788" name="直線コネクタ 787"/>
        <xdr:cNvCxnSpPr/>
      </xdr:nvCxnSpPr>
      <xdr:spPr>
        <a:xfrm flipV="1">
          <a:off x="22159595" y="8603661"/>
          <a:ext cx="1269" cy="148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149288</xdr:rowOff>
    </xdr:from>
    <xdr:ext cx="534377" cy="259045"/>
    <xdr:sp macro="" textlink="">
      <xdr:nvSpPr>
        <xdr:cNvPr id="791" name="貸付金最大値テキスト"/>
        <xdr:cNvSpPr txBox="1"/>
      </xdr:nvSpPr>
      <xdr:spPr>
        <a:xfrm>
          <a:off x="22212300" y="83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31161</xdr:rowOff>
    </xdr:from>
    <xdr:to>
      <xdr:col>116</xdr:col>
      <xdr:colOff>152400</xdr:colOff>
      <xdr:row>50</xdr:row>
      <xdr:rowOff>31161</xdr:rowOff>
    </xdr:to>
    <xdr:cxnSp macro="">
      <xdr:nvCxnSpPr>
        <xdr:cNvPr id="792" name="直線コネクタ 791"/>
        <xdr:cNvCxnSpPr/>
      </xdr:nvCxnSpPr>
      <xdr:spPr>
        <a:xfrm>
          <a:off x="22072600" y="860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163292</xdr:rowOff>
    </xdr:from>
    <xdr:to>
      <xdr:col>116</xdr:col>
      <xdr:colOff>63500</xdr:colOff>
      <xdr:row>57</xdr:row>
      <xdr:rowOff>107330</xdr:rowOff>
    </xdr:to>
    <xdr:cxnSp macro="">
      <xdr:nvCxnSpPr>
        <xdr:cNvPr id="793" name="直線コネクタ 792"/>
        <xdr:cNvCxnSpPr/>
      </xdr:nvCxnSpPr>
      <xdr:spPr>
        <a:xfrm>
          <a:off x="21323300" y="9764492"/>
          <a:ext cx="838200" cy="11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53438</xdr:rowOff>
    </xdr:from>
    <xdr:ext cx="469744" cy="259045"/>
    <xdr:sp macro="" textlink="">
      <xdr:nvSpPr>
        <xdr:cNvPr id="794" name="貸付金平均値テキスト"/>
        <xdr:cNvSpPr txBox="1"/>
      </xdr:nvSpPr>
      <xdr:spPr>
        <a:xfrm>
          <a:off x="22212300" y="9483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30561</xdr:rowOff>
    </xdr:from>
    <xdr:to>
      <xdr:col>116</xdr:col>
      <xdr:colOff>114300</xdr:colOff>
      <xdr:row>56</xdr:row>
      <xdr:rowOff>132161</xdr:rowOff>
    </xdr:to>
    <xdr:sp macro="" textlink="">
      <xdr:nvSpPr>
        <xdr:cNvPr id="795" name="フローチャート: 判断 794"/>
        <xdr:cNvSpPr/>
      </xdr:nvSpPr>
      <xdr:spPr>
        <a:xfrm>
          <a:off x="221107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163292</xdr:rowOff>
    </xdr:from>
    <xdr:to>
      <xdr:col>111</xdr:col>
      <xdr:colOff>177800</xdr:colOff>
      <xdr:row>57</xdr:row>
      <xdr:rowOff>114646</xdr:rowOff>
    </xdr:to>
    <xdr:cxnSp macro="">
      <xdr:nvCxnSpPr>
        <xdr:cNvPr id="796" name="直線コネクタ 795"/>
        <xdr:cNvCxnSpPr/>
      </xdr:nvCxnSpPr>
      <xdr:spPr>
        <a:xfrm flipV="1">
          <a:off x="20434300" y="9764492"/>
          <a:ext cx="889000" cy="12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21600</xdr:rowOff>
    </xdr:from>
    <xdr:to>
      <xdr:col>112</xdr:col>
      <xdr:colOff>38100</xdr:colOff>
      <xdr:row>56</xdr:row>
      <xdr:rowOff>123200</xdr:rowOff>
    </xdr:to>
    <xdr:sp macro="" textlink="">
      <xdr:nvSpPr>
        <xdr:cNvPr id="797" name="フローチャート: 判断 796"/>
        <xdr:cNvSpPr/>
      </xdr:nvSpPr>
      <xdr:spPr>
        <a:xfrm>
          <a:off x="21272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139727</xdr:rowOff>
    </xdr:from>
    <xdr:ext cx="469744" cy="259045"/>
    <xdr:sp macro="" textlink="">
      <xdr:nvSpPr>
        <xdr:cNvPr id="798" name="テキスト ボックス 797"/>
        <xdr:cNvSpPr txBox="1"/>
      </xdr:nvSpPr>
      <xdr:spPr>
        <a:xfrm>
          <a:off x="21088428" y="93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114646</xdr:rowOff>
    </xdr:from>
    <xdr:to>
      <xdr:col>107</xdr:col>
      <xdr:colOff>50800</xdr:colOff>
      <xdr:row>57</xdr:row>
      <xdr:rowOff>118120</xdr:rowOff>
    </xdr:to>
    <xdr:cxnSp macro="">
      <xdr:nvCxnSpPr>
        <xdr:cNvPr id="799" name="直線コネクタ 798"/>
        <xdr:cNvCxnSpPr/>
      </xdr:nvCxnSpPr>
      <xdr:spPr>
        <a:xfrm flipV="1">
          <a:off x="19545300" y="9887296"/>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38699</xdr:rowOff>
    </xdr:from>
    <xdr:to>
      <xdr:col>107</xdr:col>
      <xdr:colOff>101600</xdr:colOff>
      <xdr:row>56</xdr:row>
      <xdr:rowOff>140299</xdr:rowOff>
    </xdr:to>
    <xdr:sp macro="" textlink="">
      <xdr:nvSpPr>
        <xdr:cNvPr id="800" name="フローチャート: 判断 799"/>
        <xdr:cNvSpPr/>
      </xdr:nvSpPr>
      <xdr:spPr>
        <a:xfrm>
          <a:off x="20383500" y="96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156826</xdr:rowOff>
    </xdr:from>
    <xdr:ext cx="469744" cy="259045"/>
    <xdr:sp macro="" textlink="">
      <xdr:nvSpPr>
        <xdr:cNvPr id="801" name="テキスト ボックス 800"/>
        <xdr:cNvSpPr txBox="1"/>
      </xdr:nvSpPr>
      <xdr:spPr>
        <a:xfrm>
          <a:off x="20199428" y="941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118120</xdr:rowOff>
    </xdr:from>
    <xdr:to>
      <xdr:col>102</xdr:col>
      <xdr:colOff>114300</xdr:colOff>
      <xdr:row>57</xdr:row>
      <xdr:rowOff>120497</xdr:rowOff>
    </xdr:to>
    <xdr:cxnSp macro="">
      <xdr:nvCxnSpPr>
        <xdr:cNvPr id="802" name="直線コネクタ 801"/>
        <xdr:cNvCxnSpPr/>
      </xdr:nvCxnSpPr>
      <xdr:spPr>
        <a:xfrm flipV="1">
          <a:off x="18656300" y="9890770"/>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18766</xdr:rowOff>
    </xdr:from>
    <xdr:to>
      <xdr:col>102</xdr:col>
      <xdr:colOff>165100</xdr:colOff>
      <xdr:row>56</xdr:row>
      <xdr:rowOff>120366</xdr:rowOff>
    </xdr:to>
    <xdr:sp macro="" textlink="">
      <xdr:nvSpPr>
        <xdr:cNvPr id="803" name="フローチャート: 判断 802"/>
        <xdr:cNvSpPr/>
      </xdr:nvSpPr>
      <xdr:spPr>
        <a:xfrm>
          <a:off x="19494500" y="961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136893</xdr:rowOff>
    </xdr:from>
    <xdr:ext cx="469744" cy="259045"/>
    <xdr:sp macro="" textlink="">
      <xdr:nvSpPr>
        <xdr:cNvPr id="804" name="テキスト ボックス 803"/>
        <xdr:cNvSpPr txBox="1"/>
      </xdr:nvSpPr>
      <xdr:spPr>
        <a:xfrm>
          <a:off x="19310428" y="939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94021</xdr:rowOff>
    </xdr:from>
    <xdr:to>
      <xdr:col>98</xdr:col>
      <xdr:colOff>38100</xdr:colOff>
      <xdr:row>56</xdr:row>
      <xdr:rowOff>24171</xdr:rowOff>
    </xdr:to>
    <xdr:sp macro="" textlink="">
      <xdr:nvSpPr>
        <xdr:cNvPr id="805" name="フローチャート: 判断 804"/>
        <xdr:cNvSpPr/>
      </xdr:nvSpPr>
      <xdr:spPr>
        <a:xfrm>
          <a:off x="18605500" y="952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40698</xdr:rowOff>
    </xdr:from>
    <xdr:ext cx="469744" cy="259045"/>
    <xdr:sp macro="" textlink="">
      <xdr:nvSpPr>
        <xdr:cNvPr id="806" name="テキスト ボックス 805"/>
        <xdr:cNvSpPr txBox="1"/>
      </xdr:nvSpPr>
      <xdr:spPr>
        <a:xfrm>
          <a:off x="18421428" y="929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56530</xdr:rowOff>
    </xdr:from>
    <xdr:to>
      <xdr:col>116</xdr:col>
      <xdr:colOff>114300</xdr:colOff>
      <xdr:row>57</xdr:row>
      <xdr:rowOff>158130</xdr:rowOff>
    </xdr:to>
    <xdr:sp macro="" textlink="">
      <xdr:nvSpPr>
        <xdr:cNvPr id="812" name="楕円 811"/>
        <xdr:cNvSpPr/>
      </xdr:nvSpPr>
      <xdr:spPr>
        <a:xfrm>
          <a:off x="22110700" y="982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34957</xdr:rowOff>
    </xdr:from>
    <xdr:ext cx="469744" cy="259045"/>
    <xdr:sp macro="" textlink="">
      <xdr:nvSpPr>
        <xdr:cNvPr id="813" name="貸付金該当値テキスト"/>
        <xdr:cNvSpPr txBox="1"/>
      </xdr:nvSpPr>
      <xdr:spPr>
        <a:xfrm>
          <a:off x="22212300" y="980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112492</xdr:rowOff>
    </xdr:from>
    <xdr:to>
      <xdr:col>112</xdr:col>
      <xdr:colOff>38100</xdr:colOff>
      <xdr:row>57</xdr:row>
      <xdr:rowOff>42642</xdr:rowOff>
    </xdr:to>
    <xdr:sp macro="" textlink="">
      <xdr:nvSpPr>
        <xdr:cNvPr id="814" name="楕円 813"/>
        <xdr:cNvSpPr/>
      </xdr:nvSpPr>
      <xdr:spPr>
        <a:xfrm>
          <a:off x="21272500" y="971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33769</xdr:rowOff>
    </xdr:from>
    <xdr:ext cx="469744" cy="259045"/>
    <xdr:sp macro="" textlink="">
      <xdr:nvSpPr>
        <xdr:cNvPr id="815" name="テキスト ボックス 814"/>
        <xdr:cNvSpPr txBox="1"/>
      </xdr:nvSpPr>
      <xdr:spPr>
        <a:xfrm>
          <a:off x="21088428" y="980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63846</xdr:rowOff>
    </xdr:from>
    <xdr:to>
      <xdr:col>107</xdr:col>
      <xdr:colOff>101600</xdr:colOff>
      <xdr:row>57</xdr:row>
      <xdr:rowOff>165446</xdr:rowOff>
    </xdr:to>
    <xdr:sp macro="" textlink="">
      <xdr:nvSpPr>
        <xdr:cNvPr id="816" name="楕円 815"/>
        <xdr:cNvSpPr/>
      </xdr:nvSpPr>
      <xdr:spPr>
        <a:xfrm>
          <a:off x="20383500" y="983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156573</xdr:rowOff>
    </xdr:from>
    <xdr:ext cx="469744" cy="259045"/>
    <xdr:sp macro="" textlink="">
      <xdr:nvSpPr>
        <xdr:cNvPr id="817" name="テキスト ボックス 816"/>
        <xdr:cNvSpPr txBox="1"/>
      </xdr:nvSpPr>
      <xdr:spPr>
        <a:xfrm>
          <a:off x="20199428" y="992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67320</xdr:rowOff>
    </xdr:from>
    <xdr:to>
      <xdr:col>102</xdr:col>
      <xdr:colOff>165100</xdr:colOff>
      <xdr:row>57</xdr:row>
      <xdr:rowOff>168920</xdr:rowOff>
    </xdr:to>
    <xdr:sp macro="" textlink="">
      <xdr:nvSpPr>
        <xdr:cNvPr id="818" name="楕円 817"/>
        <xdr:cNvSpPr/>
      </xdr:nvSpPr>
      <xdr:spPr>
        <a:xfrm>
          <a:off x="19494500" y="98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160047</xdr:rowOff>
    </xdr:from>
    <xdr:ext cx="469744" cy="259045"/>
    <xdr:sp macro="" textlink="">
      <xdr:nvSpPr>
        <xdr:cNvPr id="819" name="テキスト ボックス 818"/>
        <xdr:cNvSpPr txBox="1"/>
      </xdr:nvSpPr>
      <xdr:spPr>
        <a:xfrm>
          <a:off x="19310428" y="9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69697</xdr:rowOff>
    </xdr:from>
    <xdr:to>
      <xdr:col>98</xdr:col>
      <xdr:colOff>38100</xdr:colOff>
      <xdr:row>57</xdr:row>
      <xdr:rowOff>171297</xdr:rowOff>
    </xdr:to>
    <xdr:sp macro="" textlink="">
      <xdr:nvSpPr>
        <xdr:cNvPr id="820" name="楕円 819"/>
        <xdr:cNvSpPr/>
      </xdr:nvSpPr>
      <xdr:spPr>
        <a:xfrm>
          <a:off x="18605500" y="984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162424</xdr:rowOff>
    </xdr:from>
    <xdr:ext cx="469744" cy="259045"/>
    <xdr:sp macro="" textlink="">
      <xdr:nvSpPr>
        <xdr:cNvPr id="821" name="テキスト ボックス 820"/>
        <xdr:cNvSpPr txBox="1"/>
      </xdr:nvSpPr>
      <xdr:spPr>
        <a:xfrm>
          <a:off x="18421428" y="993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153626</xdr:rowOff>
    </xdr:from>
    <xdr:to>
      <xdr:col>116</xdr:col>
      <xdr:colOff>62864</xdr:colOff>
      <xdr:row>78</xdr:row>
      <xdr:rowOff>165912</xdr:rowOff>
    </xdr:to>
    <xdr:cxnSp macro="">
      <xdr:nvCxnSpPr>
        <xdr:cNvPr id="846" name="直線コネクタ 845"/>
        <xdr:cNvCxnSpPr/>
      </xdr:nvCxnSpPr>
      <xdr:spPr>
        <a:xfrm flipV="1">
          <a:off x="22159595" y="12326576"/>
          <a:ext cx="1269" cy="121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169739</xdr:rowOff>
    </xdr:from>
    <xdr:ext cx="534377" cy="259045"/>
    <xdr:sp macro="" textlink="">
      <xdr:nvSpPr>
        <xdr:cNvPr id="847" name="繰出金最小値テキスト"/>
        <xdr:cNvSpPr txBox="1"/>
      </xdr:nvSpPr>
      <xdr:spPr>
        <a:xfrm>
          <a:off x="22212300" y="135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165912</xdr:rowOff>
    </xdr:from>
    <xdr:to>
      <xdr:col>116</xdr:col>
      <xdr:colOff>152400</xdr:colOff>
      <xdr:row>78</xdr:row>
      <xdr:rowOff>165912</xdr:rowOff>
    </xdr:to>
    <xdr:cxnSp macro="">
      <xdr:nvCxnSpPr>
        <xdr:cNvPr id="848" name="直線コネクタ 847"/>
        <xdr:cNvCxnSpPr/>
      </xdr:nvCxnSpPr>
      <xdr:spPr>
        <a:xfrm>
          <a:off x="22072600" y="1353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100303</xdr:rowOff>
    </xdr:from>
    <xdr:ext cx="534377" cy="259045"/>
    <xdr:sp macro="" textlink="">
      <xdr:nvSpPr>
        <xdr:cNvPr id="849" name="繰出金最大値テキスト"/>
        <xdr:cNvSpPr txBox="1"/>
      </xdr:nvSpPr>
      <xdr:spPr>
        <a:xfrm>
          <a:off x="22212300" y="121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153626</xdr:rowOff>
    </xdr:from>
    <xdr:to>
      <xdr:col>116</xdr:col>
      <xdr:colOff>152400</xdr:colOff>
      <xdr:row>71</xdr:row>
      <xdr:rowOff>153626</xdr:rowOff>
    </xdr:to>
    <xdr:cxnSp macro="">
      <xdr:nvCxnSpPr>
        <xdr:cNvPr id="850" name="直線コネクタ 849"/>
        <xdr:cNvCxnSpPr/>
      </xdr:nvCxnSpPr>
      <xdr:spPr>
        <a:xfrm>
          <a:off x="22072600" y="1232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153626</xdr:rowOff>
    </xdr:from>
    <xdr:to>
      <xdr:col>116</xdr:col>
      <xdr:colOff>63500</xdr:colOff>
      <xdr:row>71</xdr:row>
      <xdr:rowOff>161303</xdr:rowOff>
    </xdr:to>
    <xdr:cxnSp macro="">
      <xdr:nvCxnSpPr>
        <xdr:cNvPr id="851" name="直線コネクタ 850"/>
        <xdr:cNvCxnSpPr/>
      </xdr:nvCxnSpPr>
      <xdr:spPr>
        <a:xfrm flipV="1">
          <a:off x="21323300" y="12326576"/>
          <a:ext cx="8382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162253</xdr:rowOff>
    </xdr:from>
    <xdr:ext cx="534377" cy="259045"/>
    <xdr:sp macro="" textlink="">
      <xdr:nvSpPr>
        <xdr:cNvPr id="852" name="繰出金平均値テキスト"/>
        <xdr:cNvSpPr txBox="1"/>
      </xdr:nvSpPr>
      <xdr:spPr>
        <a:xfrm>
          <a:off x="22212300" y="12849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12376</xdr:rowOff>
    </xdr:from>
    <xdr:to>
      <xdr:col>116</xdr:col>
      <xdr:colOff>114300</xdr:colOff>
      <xdr:row>75</xdr:row>
      <xdr:rowOff>113976</xdr:rowOff>
    </xdr:to>
    <xdr:sp macro="" textlink="">
      <xdr:nvSpPr>
        <xdr:cNvPr id="853" name="フローチャート: 判断 852"/>
        <xdr:cNvSpPr/>
      </xdr:nvSpPr>
      <xdr:spPr>
        <a:xfrm>
          <a:off x="221107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137147</xdr:rowOff>
    </xdr:from>
    <xdr:to>
      <xdr:col>111</xdr:col>
      <xdr:colOff>177800</xdr:colOff>
      <xdr:row>71</xdr:row>
      <xdr:rowOff>161303</xdr:rowOff>
    </xdr:to>
    <xdr:cxnSp macro="">
      <xdr:nvCxnSpPr>
        <xdr:cNvPr id="854" name="直線コネクタ 853"/>
        <xdr:cNvCxnSpPr/>
      </xdr:nvCxnSpPr>
      <xdr:spPr>
        <a:xfrm>
          <a:off x="20434300" y="12310097"/>
          <a:ext cx="889000" cy="2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xdr:rowOff>
    </xdr:from>
    <xdr:to>
      <xdr:col>112</xdr:col>
      <xdr:colOff>38100</xdr:colOff>
      <xdr:row>75</xdr:row>
      <xdr:rowOff>114986</xdr:rowOff>
    </xdr:to>
    <xdr:sp macro="" textlink="">
      <xdr:nvSpPr>
        <xdr:cNvPr id="855" name="フローチャート: 判断 854"/>
        <xdr:cNvSpPr/>
      </xdr:nvSpPr>
      <xdr:spPr>
        <a:xfrm>
          <a:off x="21272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106113</xdr:rowOff>
    </xdr:from>
    <xdr:ext cx="534377" cy="259045"/>
    <xdr:sp macro="" textlink="">
      <xdr:nvSpPr>
        <xdr:cNvPr id="856" name="テキスト ボックス 855"/>
        <xdr:cNvSpPr txBox="1"/>
      </xdr:nvSpPr>
      <xdr:spPr>
        <a:xfrm>
          <a:off x="21056111" y="129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137014</xdr:rowOff>
    </xdr:from>
    <xdr:to>
      <xdr:col>107</xdr:col>
      <xdr:colOff>50800</xdr:colOff>
      <xdr:row>71</xdr:row>
      <xdr:rowOff>137147</xdr:rowOff>
    </xdr:to>
    <xdr:cxnSp macro="">
      <xdr:nvCxnSpPr>
        <xdr:cNvPr id="857" name="直線コネクタ 856"/>
        <xdr:cNvCxnSpPr/>
      </xdr:nvCxnSpPr>
      <xdr:spPr>
        <a:xfrm>
          <a:off x="19545300" y="12309964"/>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160624</xdr:rowOff>
    </xdr:from>
    <xdr:to>
      <xdr:col>107</xdr:col>
      <xdr:colOff>101600</xdr:colOff>
      <xdr:row>75</xdr:row>
      <xdr:rowOff>90774</xdr:rowOff>
    </xdr:to>
    <xdr:sp macro="" textlink="">
      <xdr:nvSpPr>
        <xdr:cNvPr id="858" name="フローチャート: 判断 857"/>
        <xdr:cNvSpPr/>
      </xdr:nvSpPr>
      <xdr:spPr>
        <a:xfrm>
          <a:off x="20383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81901</xdr:rowOff>
    </xdr:from>
    <xdr:ext cx="534377" cy="259045"/>
    <xdr:sp macro="" textlink="">
      <xdr:nvSpPr>
        <xdr:cNvPr id="859" name="テキスト ボックス 858"/>
        <xdr:cNvSpPr txBox="1"/>
      </xdr:nvSpPr>
      <xdr:spPr>
        <a:xfrm>
          <a:off x="20167111" y="129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137014</xdr:rowOff>
    </xdr:from>
    <xdr:to>
      <xdr:col>102</xdr:col>
      <xdr:colOff>114300</xdr:colOff>
      <xdr:row>71</xdr:row>
      <xdr:rowOff>142463</xdr:rowOff>
    </xdr:to>
    <xdr:cxnSp macro="">
      <xdr:nvCxnSpPr>
        <xdr:cNvPr id="860" name="直線コネクタ 859"/>
        <xdr:cNvCxnSpPr/>
      </xdr:nvCxnSpPr>
      <xdr:spPr>
        <a:xfrm flipV="1">
          <a:off x="18656300" y="12309964"/>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80708</xdr:rowOff>
    </xdr:from>
    <xdr:to>
      <xdr:col>102</xdr:col>
      <xdr:colOff>165100</xdr:colOff>
      <xdr:row>75</xdr:row>
      <xdr:rowOff>10858</xdr:rowOff>
    </xdr:to>
    <xdr:sp macro="" textlink="">
      <xdr:nvSpPr>
        <xdr:cNvPr id="861" name="フローチャート: 判断 860"/>
        <xdr:cNvSpPr/>
      </xdr:nvSpPr>
      <xdr:spPr>
        <a:xfrm>
          <a:off x="19494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1985</xdr:rowOff>
    </xdr:from>
    <xdr:ext cx="534377" cy="259045"/>
    <xdr:sp macro="" textlink="">
      <xdr:nvSpPr>
        <xdr:cNvPr id="862" name="テキスト ボックス 861"/>
        <xdr:cNvSpPr txBox="1"/>
      </xdr:nvSpPr>
      <xdr:spPr>
        <a:xfrm>
          <a:off x="19278111" y="128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16567</xdr:rowOff>
    </xdr:from>
    <xdr:to>
      <xdr:col>98</xdr:col>
      <xdr:colOff>38100</xdr:colOff>
      <xdr:row>75</xdr:row>
      <xdr:rowOff>118167</xdr:rowOff>
    </xdr:to>
    <xdr:sp macro="" textlink="">
      <xdr:nvSpPr>
        <xdr:cNvPr id="863" name="フローチャート: 判断 862"/>
        <xdr:cNvSpPr/>
      </xdr:nvSpPr>
      <xdr:spPr>
        <a:xfrm>
          <a:off x="18605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109294</xdr:rowOff>
    </xdr:from>
    <xdr:ext cx="534377" cy="259045"/>
    <xdr:sp macro="" textlink="">
      <xdr:nvSpPr>
        <xdr:cNvPr id="864" name="テキスト ボックス 863"/>
        <xdr:cNvSpPr txBox="1"/>
      </xdr:nvSpPr>
      <xdr:spPr>
        <a:xfrm>
          <a:off x="18389111" y="129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102826</xdr:rowOff>
    </xdr:from>
    <xdr:to>
      <xdr:col>116</xdr:col>
      <xdr:colOff>114300</xdr:colOff>
      <xdr:row>72</xdr:row>
      <xdr:rowOff>32976</xdr:rowOff>
    </xdr:to>
    <xdr:sp macro="" textlink="">
      <xdr:nvSpPr>
        <xdr:cNvPr id="870" name="楕円 869"/>
        <xdr:cNvSpPr/>
      </xdr:nvSpPr>
      <xdr:spPr>
        <a:xfrm>
          <a:off x="22110700" y="1227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55853</xdr:rowOff>
    </xdr:from>
    <xdr:ext cx="534377" cy="259045"/>
    <xdr:sp macro="" textlink="">
      <xdr:nvSpPr>
        <xdr:cNvPr id="871" name="繰出金該当値テキスト"/>
        <xdr:cNvSpPr txBox="1"/>
      </xdr:nvSpPr>
      <xdr:spPr>
        <a:xfrm>
          <a:off x="22212300" y="1222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110503</xdr:rowOff>
    </xdr:from>
    <xdr:to>
      <xdr:col>112</xdr:col>
      <xdr:colOff>38100</xdr:colOff>
      <xdr:row>72</xdr:row>
      <xdr:rowOff>40653</xdr:rowOff>
    </xdr:to>
    <xdr:sp macro="" textlink="">
      <xdr:nvSpPr>
        <xdr:cNvPr id="872" name="楕円 871"/>
        <xdr:cNvSpPr/>
      </xdr:nvSpPr>
      <xdr:spPr>
        <a:xfrm>
          <a:off x="21272500" y="1228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57180</xdr:rowOff>
    </xdr:from>
    <xdr:ext cx="534377" cy="259045"/>
    <xdr:sp macro="" textlink="">
      <xdr:nvSpPr>
        <xdr:cNvPr id="873" name="テキスト ボックス 872"/>
        <xdr:cNvSpPr txBox="1"/>
      </xdr:nvSpPr>
      <xdr:spPr>
        <a:xfrm>
          <a:off x="21056111" y="120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86347</xdr:rowOff>
    </xdr:from>
    <xdr:to>
      <xdr:col>107</xdr:col>
      <xdr:colOff>101600</xdr:colOff>
      <xdr:row>72</xdr:row>
      <xdr:rowOff>16497</xdr:rowOff>
    </xdr:to>
    <xdr:sp macro="" textlink="">
      <xdr:nvSpPr>
        <xdr:cNvPr id="874" name="楕円 873"/>
        <xdr:cNvSpPr/>
      </xdr:nvSpPr>
      <xdr:spPr>
        <a:xfrm>
          <a:off x="20383500" y="1225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33024</xdr:rowOff>
    </xdr:from>
    <xdr:ext cx="534377" cy="259045"/>
    <xdr:sp macro="" textlink="">
      <xdr:nvSpPr>
        <xdr:cNvPr id="875" name="テキスト ボックス 874"/>
        <xdr:cNvSpPr txBox="1"/>
      </xdr:nvSpPr>
      <xdr:spPr>
        <a:xfrm>
          <a:off x="20167111" y="1203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86214</xdr:rowOff>
    </xdr:from>
    <xdr:to>
      <xdr:col>102</xdr:col>
      <xdr:colOff>165100</xdr:colOff>
      <xdr:row>72</xdr:row>
      <xdr:rowOff>16364</xdr:rowOff>
    </xdr:to>
    <xdr:sp macro="" textlink="">
      <xdr:nvSpPr>
        <xdr:cNvPr id="876" name="楕円 875"/>
        <xdr:cNvSpPr/>
      </xdr:nvSpPr>
      <xdr:spPr>
        <a:xfrm>
          <a:off x="19494500" y="1225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32891</xdr:rowOff>
    </xdr:from>
    <xdr:ext cx="534377" cy="259045"/>
    <xdr:sp macro="" textlink="">
      <xdr:nvSpPr>
        <xdr:cNvPr id="877" name="テキスト ボックス 876"/>
        <xdr:cNvSpPr txBox="1"/>
      </xdr:nvSpPr>
      <xdr:spPr>
        <a:xfrm>
          <a:off x="19278111" y="1203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91663</xdr:rowOff>
    </xdr:from>
    <xdr:to>
      <xdr:col>98</xdr:col>
      <xdr:colOff>38100</xdr:colOff>
      <xdr:row>72</xdr:row>
      <xdr:rowOff>21813</xdr:rowOff>
    </xdr:to>
    <xdr:sp macro="" textlink="">
      <xdr:nvSpPr>
        <xdr:cNvPr id="878" name="楕円 877"/>
        <xdr:cNvSpPr/>
      </xdr:nvSpPr>
      <xdr:spPr>
        <a:xfrm>
          <a:off x="18605500" y="1226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38340</xdr:rowOff>
    </xdr:from>
    <xdr:ext cx="534377" cy="259045"/>
    <xdr:sp macro="" textlink="">
      <xdr:nvSpPr>
        <xdr:cNvPr id="879" name="テキスト ボックス 878"/>
        <xdr:cNvSpPr txBox="1"/>
      </xdr:nvSpPr>
      <xdr:spPr>
        <a:xfrm>
          <a:off x="18389111" y="120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0" name="直線コネクタ 889"/>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1" name="テキスト ボックス 890"/>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4" name="直線コネクタ 893"/>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5" name="テキスト ボックス 894"/>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9" name="直線コネクタ 898"/>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0"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1" name="直線コネクタ 900"/>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2"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3" name="直線コネクタ 90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4" name="直線コネクタ 903"/>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5"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6" name="フローチャート: 判断 905"/>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7" name="直線コネクタ 906"/>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31750</xdr:rowOff>
    </xdr:from>
    <xdr:to>
      <xdr:col>112</xdr:col>
      <xdr:colOff>38100</xdr:colOff>
      <xdr:row>91</xdr:row>
      <xdr:rowOff>133350</xdr:rowOff>
    </xdr:to>
    <xdr:sp macro="" textlink="">
      <xdr:nvSpPr>
        <xdr:cNvPr id="908" name="フローチャート: 判断 907"/>
        <xdr:cNvSpPr/>
      </xdr:nvSpPr>
      <xdr:spPr>
        <a:xfrm>
          <a:off x="21272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89</xdr:row>
      <xdr:rowOff>149877</xdr:rowOff>
    </xdr:from>
    <xdr:ext cx="249299" cy="259045"/>
    <xdr:sp macro="" textlink="">
      <xdr:nvSpPr>
        <xdr:cNvPr id="909" name="テキスト ボックス 908"/>
        <xdr:cNvSpPr txBox="1"/>
      </xdr:nvSpPr>
      <xdr:spPr>
        <a:xfrm>
          <a:off x="21198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0" name="直線コネクタ 909"/>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1" name="フローチャート: 判断 910"/>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2" name="テキスト ボックス 911"/>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3" name="直線コネクタ 912"/>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4" name="フローチャート: 判断 913"/>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5" name="テキスト ボックス 914"/>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6" name="フローチャート: 判断 915"/>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7" name="テキスト ボックス 916"/>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3" name="楕円 922"/>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4"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5" name="楕円 924"/>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6" name="テキスト ボックス 925"/>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7" name="楕円 926"/>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8" name="テキスト ボックス 927"/>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9" name="楕円 928"/>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0" name="テキスト ボックス 929"/>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1" name="楕円 930"/>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2" name="テキスト ボックス 931"/>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歳出総額は</a:t>
          </a:r>
          <a:r>
            <a:rPr kumimoji="1" lang="en-US" altLang="ja-JP" sz="1300">
              <a:latin typeface="ＭＳ Ｐゴシック" panose="020B0600070205080204" pitchFamily="50" charset="-128"/>
              <a:ea typeface="ＭＳ Ｐゴシック" panose="020B0600070205080204" pitchFamily="50" charset="-128"/>
            </a:rPr>
            <a:t>217</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4,762</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千円であり、住民一人当たり約</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千円となり全体的に類似団体平均を上回っている。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当市は３つの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有人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離島をはじめとした広大な行政範囲を有し、人口減少も進んでいること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一人当たりの決算額を増加させていることの要因となっている。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補助費等は企業会計への補助金増加により類似団体平均を上回ることとなった。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物件費は公共施設の解体や施設管理委託料等の増により増加している。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普通建設事業は新規整備が微減し更新整備が微増している、これは老朽化した施設等の改修に係る費用が増加している影響である。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公債費は繰上償還を行っている影響で類似団体平均を大きく上回っているが、今後も、後年の公債費を抑制するため継続して行っていく必要がある。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予定されている大型事業や老朽化した公共施設の改修等に多額の費用が必要となるため、事務事業の見直し、施設の統廃合等歳出抑制を図る必要がある。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27,982
27,584
241.59
22,768,698
21,747,621
871,784
12,438,608
20,047,426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1016</xdr:rowOff>
    </xdr:from>
    <xdr:to>
      <xdr:col>24</xdr:col>
      <xdr:colOff>62865</xdr:colOff>
      <xdr:row>37</xdr:row>
      <xdr:rowOff>168084</xdr:rowOff>
    </xdr:to>
    <xdr:cxnSp macro="">
      <xdr:nvCxnSpPr>
        <xdr:cNvPr id="56" name="直線コネクタ 55"/>
        <xdr:cNvCxnSpPr/>
      </xdr:nvCxnSpPr>
      <xdr:spPr>
        <a:xfrm flipV="1">
          <a:off x="4633595" y="5315966"/>
          <a:ext cx="1270" cy="1195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461</xdr:rowOff>
    </xdr:from>
    <xdr:ext cx="469744" cy="259045"/>
    <xdr:sp macro="" textlink="">
      <xdr:nvSpPr>
        <xdr:cNvPr id="57" name="議会費最小値テキスト"/>
        <xdr:cNvSpPr txBox="1"/>
      </xdr:nvSpPr>
      <xdr:spPr>
        <a:xfrm>
          <a:off x="4686300" y="651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168084</xdr:rowOff>
    </xdr:from>
    <xdr:to>
      <xdr:col>24</xdr:col>
      <xdr:colOff>152400</xdr:colOff>
      <xdr:row>37</xdr:row>
      <xdr:rowOff>168084</xdr:rowOff>
    </xdr:to>
    <xdr:cxnSp macro="">
      <xdr:nvCxnSpPr>
        <xdr:cNvPr id="58" name="直線コネクタ 57"/>
        <xdr:cNvCxnSpPr/>
      </xdr:nvCxnSpPr>
      <xdr:spPr>
        <a:xfrm>
          <a:off x="4546600" y="65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119143</xdr:rowOff>
    </xdr:from>
    <xdr:ext cx="469744" cy="259045"/>
    <xdr:sp macro="" textlink="">
      <xdr:nvSpPr>
        <xdr:cNvPr id="59" name="議会費最大値テキスト"/>
        <xdr:cNvSpPr txBox="1"/>
      </xdr:nvSpPr>
      <xdr:spPr>
        <a:xfrm>
          <a:off x="4686300" y="509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1016</xdr:rowOff>
    </xdr:from>
    <xdr:to>
      <xdr:col>24</xdr:col>
      <xdr:colOff>152400</xdr:colOff>
      <xdr:row>31</xdr:row>
      <xdr:rowOff>1016</xdr:rowOff>
    </xdr:to>
    <xdr:cxnSp macro="">
      <xdr:nvCxnSpPr>
        <xdr:cNvPr id="60" name="直線コネクタ 59"/>
        <xdr:cNvCxnSpPr/>
      </xdr:nvCxnSpPr>
      <xdr:spPr>
        <a:xfrm>
          <a:off x="4546600" y="531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92075</xdr:rowOff>
    </xdr:from>
    <xdr:to>
      <xdr:col>24</xdr:col>
      <xdr:colOff>63500</xdr:colOff>
      <xdr:row>35</xdr:row>
      <xdr:rowOff>39116</xdr:rowOff>
    </xdr:to>
    <xdr:cxnSp macro="">
      <xdr:nvCxnSpPr>
        <xdr:cNvPr id="61" name="直線コネクタ 60"/>
        <xdr:cNvCxnSpPr/>
      </xdr:nvCxnSpPr>
      <xdr:spPr>
        <a:xfrm flipV="1">
          <a:off x="3797300" y="5921375"/>
          <a:ext cx="8382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93616</xdr:rowOff>
    </xdr:from>
    <xdr:ext cx="469744" cy="259045"/>
    <xdr:sp macro="" textlink="">
      <xdr:nvSpPr>
        <xdr:cNvPr id="62" name="議会費平均値テキスト"/>
        <xdr:cNvSpPr txBox="1"/>
      </xdr:nvSpPr>
      <xdr:spPr>
        <a:xfrm>
          <a:off x="4686300" y="6094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115189</xdr:rowOff>
    </xdr:from>
    <xdr:to>
      <xdr:col>24</xdr:col>
      <xdr:colOff>114300</xdr:colOff>
      <xdr:row>36</xdr:row>
      <xdr:rowOff>45339</xdr:rowOff>
    </xdr:to>
    <xdr:sp macro="" textlink="">
      <xdr:nvSpPr>
        <xdr:cNvPr id="63" name="フローチャート: 判断 62"/>
        <xdr:cNvSpPr/>
      </xdr:nvSpPr>
      <xdr:spPr>
        <a:xfrm>
          <a:off x="45847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10160</xdr:rowOff>
    </xdr:from>
    <xdr:to>
      <xdr:col>19</xdr:col>
      <xdr:colOff>177800</xdr:colOff>
      <xdr:row>35</xdr:row>
      <xdr:rowOff>39116</xdr:rowOff>
    </xdr:to>
    <xdr:cxnSp macro="">
      <xdr:nvCxnSpPr>
        <xdr:cNvPr id="64" name="直線コネクタ 63"/>
        <xdr:cNvCxnSpPr/>
      </xdr:nvCxnSpPr>
      <xdr:spPr>
        <a:xfrm>
          <a:off x="2908300" y="601091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138811</xdr:rowOff>
    </xdr:from>
    <xdr:to>
      <xdr:col>20</xdr:col>
      <xdr:colOff>38100</xdr:colOff>
      <xdr:row>36</xdr:row>
      <xdr:rowOff>68961</xdr:rowOff>
    </xdr:to>
    <xdr:sp macro="" textlink="">
      <xdr:nvSpPr>
        <xdr:cNvPr id="65" name="フローチャート: 判断 64"/>
        <xdr:cNvSpPr/>
      </xdr:nvSpPr>
      <xdr:spPr>
        <a:xfrm>
          <a:off x="3746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60088</xdr:rowOff>
    </xdr:from>
    <xdr:ext cx="469744" cy="259045"/>
    <xdr:sp macro="" textlink="">
      <xdr:nvSpPr>
        <xdr:cNvPr id="66" name="テキスト ボックス 65"/>
        <xdr:cNvSpPr txBox="1"/>
      </xdr:nvSpPr>
      <xdr:spPr>
        <a:xfrm>
          <a:off x="3562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78168</xdr:rowOff>
    </xdr:from>
    <xdr:to>
      <xdr:col>15</xdr:col>
      <xdr:colOff>50800</xdr:colOff>
      <xdr:row>35</xdr:row>
      <xdr:rowOff>10160</xdr:rowOff>
    </xdr:to>
    <xdr:cxnSp macro="">
      <xdr:nvCxnSpPr>
        <xdr:cNvPr id="67" name="直線コネクタ 66"/>
        <xdr:cNvCxnSpPr/>
      </xdr:nvCxnSpPr>
      <xdr:spPr>
        <a:xfrm>
          <a:off x="2019300" y="5907468"/>
          <a:ext cx="889000" cy="10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139573</xdr:rowOff>
    </xdr:from>
    <xdr:to>
      <xdr:col>15</xdr:col>
      <xdr:colOff>101600</xdr:colOff>
      <xdr:row>36</xdr:row>
      <xdr:rowOff>69723</xdr:rowOff>
    </xdr:to>
    <xdr:sp macro="" textlink="">
      <xdr:nvSpPr>
        <xdr:cNvPr id="68" name="フローチャート: 判断 67"/>
        <xdr:cNvSpPr/>
      </xdr:nvSpPr>
      <xdr:spPr>
        <a:xfrm>
          <a:off x="2857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60850</xdr:rowOff>
    </xdr:from>
    <xdr:ext cx="469744" cy="259045"/>
    <xdr:sp macro="" textlink="">
      <xdr:nvSpPr>
        <xdr:cNvPr id="69" name="テキスト ボックス 68"/>
        <xdr:cNvSpPr txBox="1"/>
      </xdr:nvSpPr>
      <xdr:spPr>
        <a:xfrm>
          <a:off x="2673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78168</xdr:rowOff>
    </xdr:from>
    <xdr:to>
      <xdr:col>10</xdr:col>
      <xdr:colOff>114300</xdr:colOff>
      <xdr:row>34</xdr:row>
      <xdr:rowOff>96076</xdr:rowOff>
    </xdr:to>
    <xdr:cxnSp macro="">
      <xdr:nvCxnSpPr>
        <xdr:cNvPr id="70" name="直線コネクタ 69"/>
        <xdr:cNvCxnSpPr/>
      </xdr:nvCxnSpPr>
      <xdr:spPr>
        <a:xfrm flipV="1">
          <a:off x="1130300" y="5907468"/>
          <a:ext cx="889000" cy="1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159910</xdr:rowOff>
    </xdr:from>
    <xdr:ext cx="469744" cy="259045"/>
    <xdr:sp macro="" textlink="">
      <xdr:nvSpPr>
        <xdr:cNvPr id="72" name="テキスト ボックス 71"/>
        <xdr:cNvSpPr txBox="1"/>
      </xdr:nvSpPr>
      <xdr:spPr>
        <a:xfrm>
          <a:off x="1784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39514</xdr:rowOff>
    </xdr:from>
    <xdr:ext cx="469744" cy="259045"/>
    <xdr:sp macro="" textlink="">
      <xdr:nvSpPr>
        <xdr:cNvPr id="74" name="テキスト ボックス 73"/>
        <xdr:cNvSpPr txBox="1"/>
      </xdr:nvSpPr>
      <xdr:spPr>
        <a:xfrm>
          <a:off x="895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41275</xdr:rowOff>
    </xdr:from>
    <xdr:to>
      <xdr:col>24</xdr:col>
      <xdr:colOff>114300</xdr:colOff>
      <xdr:row>34</xdr:row>
      <xdr:rowOff>142875</xdr:rowOff>
    </xdr:to>
    <xdr:sp macro="" textlink="">
      <xdr:nvSpPr>
        <xdr:cNvPr id="80" name="楕円 79"/>
        <xdr:cNvSpPr/>
      </xdr:nvSpPr>
      <xdr:spPr>
        <a:xfrm>
          <a:off x="4584700" y="58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64152</xdr:rowOff>
    </xdr:from>
    <xdr:ext cx="469744" cy="259045"/>
    <xdr:sp macro="" textlink="">
      <xdr:nvSpPr>
        <xdr:cNvPr id="81" name="議会費該当値テキスト"/>
        <xdr:cNvSpPr txBox="1"/>
      </xdr:nvSpPr>
      <xdr:spPr>
        <a:xfrm>
          <a:off x="4686300" y="572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159766</xdr:rowOff>
    </xdr:from>
    <xdr:to>
      <xdr:col>20</xdr:col>
      <xdr:colOff>38100</xdr:colOff>
      <xdr:row>35</xdr:row>
      <xdr:rowOff>89916</xdr:rowOff>
    </xdr:to>
    <xdr:sp macro="" textlink="">
      <xdr:nvSpPr>
        <xdr:cNvPr id="82" name="楕円 81"/>
        <xdr:cNvSpPr/>
      </xdr:nvSpPr>
      <xdr:spPr>
        <a:xfrm>
          <a:off x="37465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106443</xdr:rowOff>
    </xdr:from>
    <xdr:ext cx="469744" cy="259045"/>
    <xdr:sp macro="" textlink="">
      <xdr:nvSpPr>
        <xdr:cNvPr id="83" name="テキスト ボックス 82"/>
        <xdr:cNvSpPr txBox="1"/>
      </xdr:nvSpPr>
      <xdr:spPr>
        <a:xfrm>
          <a:off x="3562428" y="576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130810</xdr:rowOff>
    </xdr:from>
    <xdr:to>
      <xdr:col>15</xdr:col>
      <xdr:colOff>101600</xdr:colOff>
      <xdr:row>35</xdr:row>
      <xdr:rowOff>60960</xdr:rowOff>
    </xdr:to>
    <xdr:sp macro="" textlink="">
      <xdr:nvSpPr>
        <xdr:cNvPr id="84" name="楕円 83"/>
        <xdr:cNvSpPr/>
      </xdr:nvSpPr>
      <xdr:spPr>
        <a:xfrm>
          <a:off x="2857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77487</xdr:rowOff>
    </xdr:from>
    <xdr:ext cx="469744" cy="259045"/>
    <xdr:sp macro="" textlink="">
      <xdr:nvSpPr>
        <xdr:cNvPr id="85" name="テキスト ボックス 84"/>
        <xdr:cNvSpPr txBox="1"/>
      </xdr:nvSpPr>
      <xdr:spPr>
        <a:xfrm>
          <a:off x="2673428" y="573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27368</xdr:rowOff>
    </xdr:from>
    <xdr:to>
      <xdr:col>10</xdr:col>
      <xdr:colOff>165100</xdr:colOff>
      <xdr:row>34</xdr:row>
      <xdr:rowOff>128968</xdr:rowOff>
    </xdr:to>
    <xdr:sp macro="" textlink="">
      <xdr:nvSpPr>
        <xdr:cNvPr id="86" name="楕円 85"/>
        <xdr:cNvSpPr/>
      </xdr:nvSpPr>
      <xdr:spPr>
        <a:xfrm>
          <a:off x="1968500" y="585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145495</xdr:rowOff>
    </xdr:from>
    <xdr:ext cx="469744" cy="259045"/>
    <xdr:sp macro="" textlink="">
      <xdr:nvSpPr>
        <xdr:cNvPr id="87" name="テキスト ボックス 86"/>
        <xdr:cNvSpPr txBox="1"/>
      </xdr:nvSpPr>
      <xdr:spPr>
        <a:xfrm>
          <a:off x="1784428" y="563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45276</xdr:rowOff>
    </xdr:from>
    <xdr:to>
      <xdr:col>6</xdr:col>
      <xdr:colOff>38100</xdr:colOff>
      <xdr:row>34</xdr:row>
      <xdr:rowOff>146876</xdr:rowOff>
    </xdr:to>
    <xdr:sp macro="" textlink="">
      <xdr:nvSpPr>
        <xdr:cNvPr id="88" name="楕円 87"/>
        <xdr:cNvSpPr/>
      </xdr:nvSpPr>
      <xdr:spPr>
        <a:xfrm>
          <a:off x="1079500" y="587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163403</xdr:rowOff>
    </xdr:from>
    <xdr:ext cx="469744" cy="259045"/>
    <xdr:sp macro="" textlink="">
      <xdr:nvSpPr>
        <xdr:cNvPr id="89" name="テキスト ボックス 88"/>
        <xdr:cNvSpPr txBox="1"/>
      </xdr:nvSpPr>
      <xdr:spPr>
        <a:xfrm>
          <a:off x="895428" y="564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4083</xdr:rowOff>
    </xdr:from>
    <xdr:to>
      <xdr:col>24</xdr:col>
      <xdr:colOff>62865</xdr:colOff>
      <xdr:row>58</xdr:row>
      <xdr:rowOff>127973</xdr:rowOff>
    </xdr:to>
    <xdr:cxnSp macro="">
      <xdr:nvCxnSpPr>
        <xdr:cNvPr id="113" name="直線コネクタ 112"/>
        <xdr:cNvCxnSpPr/>
      </xdr:nvCxnSpPr>
      <xdr:spPr>
        <a:xfrm flipV="1">
          <a:off x="4633595" y="8748033"/>
          <a:ext cx="1270" cy="1324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131800</xdr:rowOff>
    </xdr:from>
    <xdr:ext cx="534377" cy="259045"/>
    <xdr:sp macro="" textlink="">
      <xdr:nvSpPr>
        <xdr:cNvPr id="114" name="総務費最小値テキスト"/>
        <xdr:cNvSpPr txBox="1"/>
      </xdr:nvSpPr>
      <xdr:spPr>
        <a:xfrm>
          <a:off x="4686300" y="100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127973</xdr:rowOff>
    </xdr:from>
    <xdr:to>
      <xdr:col>24</xdr:col>
      <xdr:colOff>152400</xdr:colOff>
      <xdr:row>58</xdr:row>
      <xdr:rowOff>127973</xdr:rowOff>
    </xdr:to>
    <xdr:cxnSp macro="">
      <xdr:nvCxnSpPr>
        <xdr:cNvPr id="115" name="直線コネクタ 114"/>
        <xdr:cNvCxnSpPr/>
      </xdr:nvCxnSpPr>
      <xdr:spPr>
        <a:xfrm>
          <a:off x="4546600" y="1007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122210</xdr:rowOff>
    </xdr:from>
    <xdr:ext cx="599010" cy="259045"/>
    <xdr:sp macro="" textlink="">
      <xdr:nvSpPr>
        <xdr:cNvPr id="116" name="総務費最大値テキスト"/>
        <xdr:cNvSpPr txBox="1"/>
      </xdr:nvSpPr>
      <xdr:spPr>
        <a:xfrm>
          <a:off x="4686300" y="852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4083</xdr:rowOff>
    </xdr:from>
    <xdr:to>
      <xdr:col>24</xdr:col>
      <xdr:colOff>152400</xdr:colOff>
      <xdr:row>51</xdr:row>
      <xdr:rowOff>4083</xdr:rowOff>
    </xdr:to>
    <xdr:cxnSp macro="">
      <xdr:nvCxnSpPr>
        <xdr:cNvPr id="117" name="直線コネクタ 116"/>
        <xdr:cNvCxnSpPr/>
      </xdr:nvCxnSpPr>
      <xdr:spPr>
        <a:xfrm>
          <a:off x="4546600" y="87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112824</xdr:rowOff>
    </xdr:from>
    <xdr:to>
      <xdr:col>24</xdr:col>
      <xdr:colOff>63500</xdr:colOff>
      <xdr:row>57</xdr:row>
      <xdr:rowOff>120500</xdr:rowOff>
    </xdr:to>
    <xdr:cxnSp macro="">
      <xdr:nvCxnSpPr>
        <xdr:cNvPr id="118" name="直線コネクタ 117"/>
        <xdr:cNvCxnSpPr/>
      </xdr:nvCxnSpPr>
      <xdr:spPr>
        <a:xfrm flipV="1">
          <a:off x="3797300" y="9885474"/>
          <a:ext cx="838200" cy="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146899</xdr:rowOff>
    </xdr:from>
    <xdr:ext cx="534377" cy="259045"/>
    <xdr:sp macro="" textlink="">
      <xdr:nvSpPr>
        <xdr:cNvPr id="119" name="総務費平均値テキスト"/>
        <xdr:cNvSpPr txBox="1"/>
      </xdr:nvSpPr>
      <xdr:spPr>
        <a:xfrm>
          <a:off x="4686300" y="991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168472</xdr:rowOff>
    </xdr:from>
    <xdr:to>
      <xdr:col>24</xdr:col>
      <xdr:colOff>114300</xdr:colOff>
      <xdr:row>58</xdr:row>
      <xdr:rowOff>98622</xdr:rowOff>
    </xdr:to>
    <xdr:sp macro="" textlink="">
      <xdr:nvSpPr>
        <xdr:cNvPr id="120" name="フローチャート: 判断 119"/>
        <xdr:cNvSpPr/>
      </xdr:nvSpPr>
      <xdr:spPr>
        <a:xfrm>
          <a:off x="4584700" y="994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42835</xdr:rowOff>
    </xdr:from>
    <xdr:to>
      <xdr:col>19</xdr:col>
      <xdr:colOff>177800</xdr:colOff>
      <xdr:row>57</xdr:row>
      <xdr:rowOff>120500</xdr:rowOff>
    </xdr:to>
    <xdr:cxnSp macro="">
      <xdr:nvCxnSpPr>
        <xdr:cNvPr id="121" name="直線コネクタ 120"/>
        <xdr:cNvCxnSpPr/>
      </xdr:nvCxnSpPr>
      <xdr:spPr>
        <a:xfrm>
          <a:off x="2908300" y="9815485"/>
          <a:ext cx="889000" cy="7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169022</xdr:rowOff>
    </xdr:from>
    <xdr:to>
      <xdr:col>20</xdr:col>
      <xdr:colOff>38100</xdr:colOff>
      <xdr:row>58</xdr:row>
      <xdr:rowOff>99172</xdr:rowOff>
    </xdr:to>
    <xdr:sp macro="" textlink="">
      <xdr:nvSpPr>
        <xdr:cNvPr id="122" name="フローチャート: 判断 121"/>
        <xdr:cNvSpPr/>
      </xdr:nvSpPr>
      <xdr:spPr>
        <a:xfrm>
          <a:off x="3746500" y="99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90299</xdr:rowOff>
    </xdr:from>
    <xdr:ext cx="534377" cy="259045"/>
    <xdr:sp macro="" textlink="">
      <xdr:nvSpPr>
        <xdr:cNvPr id="123" name="テキスト ボックス 122"/>
        <xdr:cNvSpPr txBox="1"/>
      </xdr:nvSpPr>
      <xdr:spPr>
        <a:xfrm>
          <a:off x="3530111" y="1003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42835</xdr:rowOff>
    </xdr:from>
    <xdr:to>
      <xdr:col>15</xdr:col>
      <xdr:colOff>50800</xdr:colOff>
      <xdr:row>57</xdr:row>
      <xdr:rowOff>84865</xdr:rowOff>
    </xdr:to>
    <xdr:cxnSp macro="">
      <xdr:nvCxnSpPr>
        <xdr:cNvPr id="124" name="直線コネクタ 123"/>
        <xdr:cNvCxnSpPr/>
      </xdr:nvCxnSpPr>
      <xdr:spPr>
        <a:xfrm flipV="1">
          <a:off x="2019300" y="9815485"/>
          <a:ext cx="889000" cy="4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170036</xdr:rowOff>
    </xdr:from>
    <xdr:to>
      <xdr:col>15</xdr:col>
      <xdr:colOff>101600</xdr:colOff>
      <xdr:row>58</xdr:row>
      <xdr:rowOff>100186</xdr:rowOff>
    </xdr:to>
    <xdr:sp macro="" textlink="">
      <xdr:nvSpPr>
        <xdr:cNvPr id="125" name="フローチャート: 判断 124"/>
        <xdr:cNvSpPr/>
      </xdr:nvSpPr>
      <xdr:spPr>
        <a:xfrm>
          <a:off x="2857500" y="994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91313</xdr:rowOff>
    </xdr:from>
    <xdr:ext cx="534377" cy="259045"/>
    <xdr:sp macro="" textlink="">
      <xdr:nvSpPr>
        <xdr:cNvPr id="126" name="テキスト ボックス 125"/>
        <xdr:cNvSpPr txBox="1"/>
      </xdr:nvSpPr>
      <xdr:spPr>
        <a:xfrm>
          <a:off x="2641111" y="100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84865</xdr:rowOff>
    </xdr:from>
    <xdr:to>
      <xdr:col>10</xdr:col>
      <xdr:colOff>114300</xdr:colOff>
      <xdr:row>58</xdr:row>
      <xdr:rowOff>24297</xdr:rowOff>
    </xdr:to>
    <xdr:cxnSp macro="">
      <xdr:nvCxnSpPr>
        <xdr:cNvPr id="127" name="直線コネクタ 126"/>
        <xdr:cNvCxnSpPr/>
      </xdr:nvCxnSpPr>
      <xdr:spPr>
        <a:xfrm flipV="1">
          <a:off x="1130300" y="9857515"/>
          <a:ext cx="889000" cy="1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171110</xdr:rowOff>
    </xdr:from>
    <xdr:to>
      <xdr:col>10</xdr:col>
      <xdr:colOff>165100</xdr:colOff>
      <xdr:row>58</xdr:row>
      <xdr:rowOff>101260</xdr:rowOff>
    </xdr:to>
    <xdr:sp macro="" textlink="">
      <xdr:nvSpPr>
        <xdr:cNvPr id="128" name="フローチャート: 判断 127"/>
        <xdr:cNvSpPr/>
      </xdr:nvSpPr>
      <xdr:spPr>
        <a:xfrm>
          <a:off x="1968500" y="99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92387</xdr:rowOff>
    </xdr:from>
    <xdr:ext cx="534377" cy="259045"/>
    <xdr:sp macro="" textlink="">
      <xdr:nvSpPr>
        <xdr:cNvPr id="129" name="テキスト ボックス 128"/>
        <xdr:cNvSpPr txBox="1"/>
      </xdr:nvSpPr>
      <xdr:spPr>
        <a:xfrm>
          <a:off x="1752111" y="1003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23781</xdr:rowOff>
    </xdr:from>
    <xdr:to>
      <xdr:col>6</xdr:col>
      <xdr:colOff>38100</xdr:colOff>
      <xdr:row>58</xdr:row>
      <xdr:rowOff>125381</xdr:rowOff>
    </xdr:to>
    <xdr:sp macro="" textlink="">
      <xdr:nvSpPr>
        <xdr:cNvPr id="130" name="フローチャート: 判断 129"/>
        <xdr:cNvSpPr/>
      </xdr:nvSpPr>
      <xdr:spPr>
        <a:xfrm>
          <a:off x="1079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116508</xdr:rowOff>
    </xdr:from>
    <xdr:ext cx="534377" cy="259045"/>
    <xdr:sp macro="" textlink="">
      <xdr:nvSpPr>
        <xdr:cNvPr id="131" name="テキスト ボックス 130"/>
        <xdr:cNvSpPr txBox="1"/>
      </xdr:nvSpPr>
      <xdr:spPr>
        <a:xfrm>
          <a:off x="863111" y="1006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62024</xdr:rowOff>
    </xdr:from>
    <xdr:to>
      <xdr:col>24</xdr:col>
      <xdr:colOff>114300</xdr:colOff>
      <xdr:row>57</xdr:row>
      <xdr:rowOff>163624</xdr:rowOff>
    </xdr:to>
    <xdr:sp macro="" textlink="">
      <xdr:nvSpPr>
        <xdr:cNvPr id="137" name="楕円 136"/>
        <xdr:cNvSpPr/>
      </xdr:nvSpPr>
      <xdr:spPr>
        <a:xfrm>
          <a:off x="4584700" y="983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84901</xdr:rowOff>
    </xdr:from>
    <xdr:ext cx="599010" cy="259045"/>
    <xdr:sp macro="" textlink="">
      <xdr:nvSpPr>
        <xdr:cNvPr id="138" name="総務費該当値テキスト"/>
        <xdr:cNvSpPr txBox="1"/>
      </xdr:nvSpPr>
      <xdr:spPr>
        <a:xfrm>
          <a:off x="4686300" y="968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69700</xdr:rowOff>
    </xdr:from>
    <xdr:to>
      <xdr:col>20</xdr:col>
      <xdr:colOff>38100</xdr:colOff>
      <xdr:row>57</xdr:row>
      <xdr:rowOff>171300</xdr:rowOff>
    </xdr:to>
    <xdr:sp macro="" textlink="">
      <xdr:nvSpPr>
        <xdr:cNvPr id="139" name="楕円 138"/>
        <xdr:cNvSpPr/>
      </xdr:nvSpPr>
      <xdr:spPr>
        <a:xfrm>
          <a:off x="3746500" y="984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16377</xdr:rowOff>
    </xdr:from>
    <xdr:ext cx="599010" cy="259045"/>
    <xdr:sp macro="" textlink="">
      <xdr:nvSpPr>
        <xdr:cNvPr id="140" name="テキスト ボックス 139"/>
        <xdr:cNvSpPr txBox="1"/>
      </xdr:nvSpPr>
      <xdr:spPr>
        <a:xfrm>
          <a:off x="3497795" y="961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163485</xdr:rowOff>
    </xdr:from>
    <xdr:to>
      <xdr:col>15</xdr:col>
      <xdr:colOff>101600</xdr:colOff>
      <xdr:row>57</xdr:row>
      <xdr:rowOff>93635</xdr:rowOff>
    </xdr:to>
    <xdr:sp macro="" textlink="">
      <xdr:nvSpPr>
        <xdr:cNvPr id="141" name="楕円 140"/>
        <xdr:cNvSpPr/>
      </xdr:nvSpPr>
      <xdr:spPr>
        <a:xfrm>
          <a:off x="2857500" y="976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110162</xdr:rowOff>
    </xdr:from>
    <xdr:ext cx="599010" cy="259045"/>
    <xdr:sp macro="" textlink="">
      <xdr:nvSpPr>
        <xdr:cNvPr id="142" name="テキスト ボックス 141"/>
        <xdr:cNvSpPr txBox="1"/>
      </xdr:nvSpPr>
      <xdr:spPr>
        <a:xfrm>
          <a:off x="2608795" y="953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34065</xdr:rowOff>
    </xdr:from>
    <xdr:to>
      <xdr:col>10</xdr:col>
      <xdr:colOff>165100</xdr:colOff>
      <xdr:row>57</xdr:row>
      <xdr:rowOff>135665</xdr:rowOff>
    </xdr:to>
    <xdr:sp macro="" textlink="">
      <xdr:nvSpPr>
        <xdr:cNvPr id="143" name="楕円 142"/>
        <xdr:cNvSpPr/>
      </xdr:nvSpPr>
      <xdr:spPr>
        <a:xfrm>
          <a:off x="1968500" y="980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152192</xdr:rowOff>
    </xdr:from>
    <xdr:ext cx="599010" cy="259045"/>
    <xdr:sp macro="" textlink="">
      <xdr:nvSpPr>
        <xdr:cNvPr id="144" name="テキスト ボックス 143"/>
        <xdr:cNvSpPr txBox="1"/>
      </xdr:nvSpPr>
      <xdr:spPr>
        <a:xfrm>
          <a:off x="1719795" y="9581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144947</xdr:rowOff>
    </xdr:from>
    <xdr:to>
      <xdr:col>6</xdr:col>
      <xdr:colOff>38100</xdr:colOff>
      <xdr:row>58</xdr:row>
      <xdr:rowOff>75097</xdr:rowOff>
    </xdr:to>
    <xdr:sp macro="" textlink="">
      <xdr:nvSpPr>
        <xdr:cNvPr id="145" name="楕円 144"/>
        <xdr:cNvSpPr/>
      </xdr:nvSpPr>
      <xdr:spPr>
        <a:xfrm>
          <a:off x="1079500" y="991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91624</xdr:rowOff>
    </xdr:from>
    <xdr:ext cx="599010" cy="259045"/>
    <xdr:sp macro="" textlink="">
      <xdr:nvSpPr>
        <xdr:cNvPr id="146" name="テキスト ボックス 145"/>
        <xdr:cNvSpPr txBox="1"/>
      </xdr:nvSpPr>
      <xdr:spPr>
        <a:xfrm>
          <a:off x="830795" y="9692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148628</xdr:rowOff>
    </xdr:from>
    <xdr:to>
      <xdr:col>24</xdr:col>
      <xdr:colOff>62865</xdr:colOff>
      <xdr:row>79</xdr:row>
      <xdr:rowOff>118568</xdr:rowOff>
    </xdr:to>
    <xdr:cxnSp macro="">
      <xdr:nvCxnSpPr>
        <xdr:cNvPr id="171" name="直線コネクタ 170"/>
        <xdr:cNvCxnSpPr/>
      </xdr:nvCxnSpPr>
      <xdr:spPr>
        <a:xfrm flipV="1">
          <a:off x="4633595" y="11978678"/>
          <a:ext cx="1270" cy="168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122395</xdr:rowOff>
    </xdr:from>
    <xdr:ext cx="599010" cy="259045"/>
    <xdr:sp macro="" textlink="">
      <xdr:nvSpPr>
        <xdr:cNvPr id="172" name="民生費最小値テキスト"/>
        <xdr:cNvSpPr txBox="1"/>
      </xdr:nvSpPr>
      <xdr:spPr>
        <a:xfrm>
          <a:off x="4686300" y="1366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118568</xdr:rowOff>
    </xdr:from>
    <xdr:to>
      <xdr:col>24</xdr:col>
      <xdr:colOff>152400</xdr:colOff>
      <xdr:row>79</xdr:row>
      <xdr:rowOff>118568</xdr:rowOff>
    </xdr:to>
    <xdr:cxnSp macro="">
      <xdr:nvCxnSpPr>
        <xdr:cNvPr id="173" name="直線コネクタ 172"/>
        <xdr:cNvCxnSpPr/>
      </xdr:nvCxnSpPr>
      <xdr:spPr>
        <a:xfrm>
          <a:off x="4546600" y="1366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95305</xdr:rowOff>
    </xdr:from>
    <xdr:ext cx="599010" cy="259045"/>
    <xdr:sp macro="" textlink="">
      <xdr:nvSpPr>
        <xdr:cNvPr id="174" name="民生費最大値テキスト"/>
        <xdr:cNvSpPr txBox="1"/>
      </xdr:nvSpPr>
      <xdr:spPr>
        <a:xfrm>
          <a:off x="4686300" y="1175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148628</xdr:rowOff>
    </xdr:from>
    <xdr:to>
      <xdr:col>24</xdr:col>
      <xdr:colOff>152400</xdr:colOff>
      <xdr:row>69</xdr:row>
      <xdr:rowOff>148628</xdr:rowOff>
    </xdr:to>
    <xdr:cxnSp macro="">
      <xdr:nvCxnSpPr>
        <xdr:cNvPr id="175" name="直線コネクタ 174"/>
        <xdr:cNvCxnSpPr/>
      </xdr:nvCxnSpPr>
      <xdr:spPr>
        <a:xfrm>
          <a:off x="4546600" y="1197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23013</xdr:rowOff>
    </xdr:from>
    <xdr:to>
      <xdr:col>24</xdr:col>
      <xdr:colOff>63500</xdr:colOff>
      <xdr:row>71</xdr:row>
      <xdr:rowOff>69634</xdr:rowOff>
    </xdr:to>
    <xdr:cxnSp macro="">
      <xdr:nvCxnSpPr>
        <xdr:cNvPr id="176" name="直線コネクタ 175"/>
        <xdr:cNvCxnSpPr/>
      </xdr:nvCxnSpPr>
      <xdr:spPr>
        <a:xfrm flipV="1">
          <a:off x="3797300" y="12195963"/>
          <a:ext cx="838200" cy="4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110532</xdr:rowOff>
    </xdr:from>
    <xdr:ext cx="599010" cy="259045"/>
    <xdr:sp macro="" textlink="">
      <xdr:nvSpPr>
        <xdr:cNvPr id="177" name="民生費平均値テキスト"/>
        <xdr:cNvSpPr txBox="1"/>
      </xdr:nvSpPr>
      <xdr:spPr>
        <a:xfrm>
          <a:off x="4686300" y="12969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132105</xdr:rowOff>
    </xdr:from>
    <xdr:to>
      <xdr:col>24</xdr:col>
      <xdr:colOff>114300</xdr:colOff>
      <xdr:row>76</xdr:row>
      <xdr:rowOff>62255</xdr:rowOff>
    </xdr:to>
    <xdr:sp macro="" textlink="">
      <xdr:nvSpPr>
        <xdr:cNvPr id="178" name="フローチャート: 判断 177"/>
        <xdr:cNvSpPr/>
      </xdr:nvSpPr>
      <xdr:spPr>
        <a:xfrm>
          <a:off x="45847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69634</xdr:rowOff>
    </xdr:from>
    <xdr:to>
      <xdr:col>19</xdr:col>
      <xdr:colOff>177800</xdr:colOff>
      <xdr:row>71</xdr:row>
      <xdr:rowOff>163131</xdr:rowOff>
    </xdr:to>
    <xdr:cxnSp macro="">
      <xdr:nvCxnSpPr>
        <xdr:cNvPr id="179" name="直線コネクタ 178"/>
        <xdr:cNvCxnSpPr/>
      </xdr:nvCxnSpPr>
      <xdr:spPr>
        <a:xfrm flipV="1">
          <a:off x="2908300" y="12242584"/>
          <a:ext cx="889000" cy="9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164236</xdr:rowOff>
    </xdr:from>
    <xdr:to>
      <xdr:col>20</xdr:col>
      <xdr:colOff>38100</xdr:colOff>
      <xdr:row>76</xdr:row>
      <xdr:rowOff>94386</xdr:rowOff>
    </xdr:to>
    <xdr:sp macro="" textlink="">
      <xdr:nvSpPr>
        <xdr:cNvPr id="180" name="フローチャート: 判断 179"/>
        <xdr:cNvSpPr/>
      </xdr:nvSpPr>
      <xdr:spPr>
        <a:xfrm>
          <a:off x="3746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85513</xdr:rowOff>
    </xdr:from>
    <xdr:ext cx="599010" cy="259045"/>
    <xdr:sp macro="" textlink="">
      <xdr:nvSpPr>
        <xdr:cNvPr id="181" name="テキスト ボックス 180"/>
        <xdr:cNvSpPr txBox="1"/>
      </xdr:nvSpPr>
      <xdr:spPr>
        <a:xfrm>
          <a:off x="3497795" y="1311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123799</xdr:rowOff>
    </xdr:from>
    <xdr:to>
      <xdr:col>15</xdr:col>
      <xdr:colOff>50800</xdr:colOff>
      <xdr:row>71</xdr:row>
      <xdr:rowOff>163131</xdr:rowOff>
    </xdr:to>
    <xdr:cxnSp macro="">
      <xdr:nvCxnSpPr>
        <xdr:cNvPr id="182" name="直線コネクタ 181"/>
        <xdr:cNvCxnSpPr/>
      </xdr:nvCxnSpPr>
      <xdr:spPr>
        <a:xfrm>
          <a:off x="2019300" y="12296749"/>
          <a:ext cx="889000" cy="3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166066</xdr:rowOff>
    </xdr:from>
    <xdr:to>
      <xdr:col>15</xdr:col>
      <xdr:colOff>101600</xdr:colOff>
      <xdr:row>76</xdr:row>
      <xdr:rowOff>96216</xdr:rowOff>
    </xdr:to>
    <xdr:sp macro="" textlink="">
      <xdr:nvSpPr>
        <xdr:cNvPr id="183" name="フローチャート: 判断 182"/>
        <xdr:cNvSpPr/>
      </xdr:nvSpPr>
      <xdr:spPr>
        <a:xfrm>
          <a:off x="2857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87343</xdr:rowOff>
    </xdr:from>
    <xdr:ext cx="599010" cy="259045"/>
    <xdr:sp macro="" textlink="">
      <xdr:nvSpPr>
        <xdr:cNvPr id="184" name="テキスト ボックス 183"/>
        <xdr:cNvSpPr txBox="1"/>
      </xdr:nvSpPr>
      <xdr:spPr>
        <a:xfrm>
          <a:off x="2608795" y="1311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123799</xdr:rowOff>
    </xdr:from>
    <xdr:to>
      <xdr:col>10</xdr:col>
      <xdr:colOff>114300</xdr:colOff>
      <xdr:row>71</xdr:row>
      <xdr:rowOff>137185</xdr:rowOff>
    </xdr:to>
    <xdr:cxnSp macro="">
      <xdr:nvCxnSpPr>
        <xdr:cNvPr id="185" name="直線コネクタ 184"/>
        <xdr:cNvCxnSpPr/>
      </xdr:nvCxnSpPr>
      <xdr:spPr>
        <a:xfrm flipV="1">
          <a:off x="1130300" y="12296749"/>
          <a:ext cx="889000" cy="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35483</xdr:rowOff>
    </xdr:from>
    <xdr:to>
      <xdr:col>10</xdr:col>
      <xdr:colOff>165100</xdr:colOff>
      <xdr:row>76</xdr:row>
      <xdr:rowOff>137083</xdr:rowOff>
    </xdr:to>
    <xdr:sp macro="" textlink="">
      <xdr:nvSpPr>
        <xdr:cNvPr id="186" name="フローチャート: 判断 185"/>
        <xdr:cNvSpPr/>
      </xdr:nvSpPr>
      <xdr:spPr>
        <a:xfrm>
          <a:off x="1968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128210</xdr:rowOff>
    </xdr:from>
    <xdr:ext cx="599010" cy="259045"/>
    <xdr:sp macro="" textlink="">
      <xdr:nvSpPr>
        <xdr:cNvPr id="187" name="テキスト ボックス 186"/>
        <xdr:cNvSpPr txBox="1"/>
      </xdr:nvSpPr>
      <xdr:spPr>
        <a:xfrm>
          <a:off x="1719795" y="131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114503</xdr:rowOff>
    </xdr:from>
    <xdr:to>
      <xdr:col>6</xdr:col>
      <xdr:colOff>38100</xdr:colOff>
      <xdr:row>77</xdr:row>
      <xdr:rowOff>44653</xdr:rowOff>
    </xdr:to>
    <xdr:sp macro="" textlink="">
      <xdr:nvSpPr>
        <xdr:cNvPr id="188" name="フローチャート: 判断 187"/>
        <xdr:cNvSpPr/>
      </xdr:nvSpPr>
      <xdr:spPr>
        <a:xfrm>
          <a:off x="1079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35780</xdr:rowOff>
    </xdr:from>
    <xdr:ext cx="599010" cy="259045"/>
    <xdr:sp macro="" textlink="">
      <xdr:nvSpPr>
        <xdr:cNvPr id="189" name="テキスト ボックス 188"/>
        <xdr:cNvSpPr txBox="1"/>
      </xdr:nvSpPr>
      <xdr:spPr>
        <a:xfrm>
          <a:off x="830795" y="1323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143663</xdr:rowOff>
    </xdr:from>
    <xdr:to>
      <xdr:col>24</xdr:col>
      <xdr:colOff>114300</xdr:colOff>
      <xdr:row>71</xdr:row>
      <xdr:rowOff>73813</xdr:rowOff>
    </xdr:to>
    <xdr:sp macro="" textlink="">
      <xdr:nvSpPr>
        <xdr:cNvPr id="195" name="楕円 194"/>
        <xdr:cNvSpPr/>
      </xdr:nvSpPr>
      <xdr:spPr>
        <a:xfrm>
          <a:off x="4584700" y="1214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166540</xdr:rowOff>
    </xdr:from>
    <xdr:ext cx="599010" cy="259045"/>
    <xdr:sp macro="" textlink="">
      <xdr:nvSpPr>
        <xdr:cNvPr id="196" name="民生費該当値テキスト"/>
        <xdr:cNvSpPr txBox="1"/>
      </xdr:nvSpPr>
      <xdr:spPr>
        <a:xfrm>
          <a:off x="4686300" y="1199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18834</xdr:rowOff>
    </xdr:from>
    <xdr:to>
      <xdr:col>20</xdr:col>
      <xdr:colOff>38100</xdr:colOff>
      <xdr:row>71</xdr:row>
      <xdr:rowOff>120434</xdr:rowOff>
    </xdr:to>
    <xdr:sp macro="" textlink="">
      <xdr:nvSpPr>
        <xdr:cNvPr id="197" name="楕円 196"/>
        <xdr:cNvSpPr/>
      </xdr:nvSpPr>
      <xdr:spPr>
        <a:xfrm>
          <a:off x="3746500" y="121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136961</xdr:rowOff>
    </xdr:from>
    <xdr:ext cx="599010" cy="259045"/>
    <xdr:sp macro="" textlink="">
      <xdr:nvSpPr>
        <xdr:cNvPr id="198" name="テキスト ボックス 197"/>
        <xdr:cNvSpPr txBox="1"/>
      </xdr:nvSpPr>
      <xdr:spPr>
        <a:xfrm>
          <a:off x="3497795" y="1196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112331</xdr:rowOff>
    </xdr:from>
    <xdr:to>
      <xdr:col>15</xdr:col>
      <xdr:colOff>101600</xdr:colOff>
      <xdr:row>72</xdr:row>
      <xdr:rowOff>42481</xdr:rowOff>
    </xdr:to>
    <xdr:sp macro="" textlink="">
      <xdr:nvSpPr>
        <xdr:cNvPr id="199" name="楕円 198"/>
        <xdr:cNvSpPr/>
      </xdr:nvSpPr>
      <xdr:spPr>
        <a:xfrm>
          <a:off x="2857500" y="122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59008</xdr:rowOff>
    </xdr:from>
    <xdr:ext cx="599010" cy="259045"/>
    <xdr:sp macro="" textlink="">
      <xdr:nvSpPr>
        <xdr:cNvPr id="200" name="テキスト ボックス 199"/>
        <xdr:cNvSpPr txBox="1"/>
      </xdr:nvSpPr>
      <xdr:spPr>
        <a:xfrm>
          <a:off x="2608795" y="1206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72999</xdr:rowOff>
    </xdr:from>
    <xdr:to>
      <xdr:col>10</xdr:col>
      <xdr:colOff>165100</xdr:colOff>
      <xdr:row>72</xdr:row>
      <xdr:rowOff>3149</xdr:rowOff>
    </xdr:to>
    <xdr:sp macro="" textlink="">
      <xdr:nvSpPr>
        <xdr:cNvPr id="201" name="楕円 200"/>
        <xdr:cNvSpPr/>
      </xdr:nvSpPr>
      <xdr:spPr>
        <a:xfrm>
          <a:off x="1968500" y="1224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19676</xdr:rowOff>
    </xdr:from>
    <xdr:ext cx="599010" cy="259045"/>
    <xdr:sp macro="" textlink="">
      <xdr:nvSpPr>
        <xdr:cNvPr id="202" name="テキスト ボックス 201"/>
        <xdr:cNvSpPr txBox="1"/>
      </xdr:nvSpPr>
      <xdr:spPr>
        <a:xfrm>
          <a:off x="1719795" y="1202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86385</xdr:rowOff>
    </xdr:from>
    <xdr:to>
      <xdr:col>6</xdr:col>
      <xdr:colOff>38100</xdr:colOff>
      <xdr:row>72</xdr:row>
      <xdr:rowOff>16535</xdr:rowOff>
    </xdr:to>
    <xdr:sp macro="" textlink="">
      <xdr:nvSpPr>
        <xdr:cNvPr id="203" name="楕円 202"/>
        <xdr:cNvSpPr/>
      </xdr:nvSpPr>
      <xdr:spPr>
        <a:xfrm>
          <a:off x="1079500" y="1225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33062</xdr:rowOff>
    </xdr:from>
    <xdr:ext cx="599010" cy="259045"/>
    <xdr:sp macro="" textlink="">
      <xdr:nvSpPr>
        <xdr:cNvPr id="204" name="テキスト ボックス 203"/>
        <xdr:cNvSpPr txBox="1"/>
      </xdr:nvSpPr>
      <xdr:spPr>
        <a:xfrm>
          <a:off x="830795" y="1203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58889</xdr:rowOff>
    </xdr:from>
    <xdr:to>
      <xdr:col>24</xdr:col>
      <xdr:colOff>62865</xdr:colOff>
      <xdr:row>99</xdr:row>
      <xdr:rowOff>111328</xdr:rowOff>
    </xdr:to>
    <xdr:cxnSp macro="">
      <xdr:nvCxnSpPr>
        <xdr:cNvPr id="229" name="直線コネクタ 228"/>
        <xdr:cNvCxnSpPr/>
      </xdr:nvCxnSpPr>
      <xdr:spPr>
        <a:xfrm flipV="1">
          <a:off x="4633595" y="15832289"/>
          <a:ext cx="1270" cy="1252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115155</xdr:rowOff>
    </xdr:from>
    <xdr:ext cx="534377" cy="259045"/>
    <xdr:sp macro="" textlink="">
      <xdr:nvSpPr>
        <xdr:cNvPr id="230" name="衛生費最小値テキスト"/>
        <xdr:cNvSpPr txBox="1"/>
      </xdr:nvSpPr>
      <xdr:spPr>
        <a:xfrm>
          <a:off x="4686300" y="170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111328</xdr:rowOff>
    </xdr:from>
    <xdr:to>
      <xdr:col>24</xdr:col>
      <xdr:colOff>152400</xdr:colOff>
      <xdr:row>99</xdr:row>
      <xdr:rowOff>111328</xdr:rowOff>
    </xdr:to>
    <xdr:cxnSp macro="">
      <xdr:nvCxnSpPr>
        <xdr:cNvPr id="231" name="直線コネクタ 230"/>
        <xdr:cNvCxnSpPr/>
      </xdr:nvCxnSpPr>
      <xdr:spPr>
        <a:xfrm>
          <a:off x="4546600" y="1708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5566</xdr:rowOff>
    </xdr:from>
    <xdr:ext cx="599010" cy="259045"/>
    <xdr:sp macro="" textlink="">
      <xdr:nvSpPr>
        <xdr:cNvPr id="232" name="衛生費最大値テキスト"/>
        <xdr:cNvSpPr txBox="1"/>
      </xdr:nvSpPr>
      <xdr:spPr>
        <a:xfrm>
          <a:off x="4686300" y="1560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58889</xdr:rowOff>
    </xdr:from>
    <xdr:to>
      <xdr:col>24</xdr:col>
      <xdr:colOff>152400</xdr:colOff>
      <xdr:row>92</xdr:row>
      <xdr:rowOff>58889</xdr:rowOff>
    </xdr:to>
    <xdr:cxnSp macro="">
      <xdr:nvCxnSpPr>
        <xdr:cNvPr id="233" name="直線コネクタ 232"/>
        <xdr:cNvCxnSpPr/>
      </xdr:nvCxnSpPr>
      <xdr:spPr>
        <a:xfrm>
          <a:off x="4546600" y="15832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66511</xdr:rowOff>
    </xdr:from>
    <xdr:to>
      <xdr:col>24</xdr:col>
      <xdr:colOff>63500</xdr:colOff>
      <xdr:row>96</xdr:row>
      <xdr:rowOff>71729</xdr:rowOff>
    </xdr:to>
    <xdr:cxnSp macro="">
      <xdr:nvCxnSpPr>
        <xdr:cNvPr id="234" name="直線コネクタ 233"/>
        <xdr:cNvCxnSpPr/>
      </xdr:nvCxnSpPr>
      <xdr:spPr>
        <a:xfrm>
          <a:off x="3797300" y="16525711"/>
          <a:ext cx="838200" cy="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88219</xdr:rowOff>
    </xdr:from>
    <xdr:ext cx="534377" cy="259045"/>
    <xdr:sp macro="" textlink="">
      <xdr:nvSpPr>
        <xdr:cNvPr id="235" name="衛生費平均値テキスト"/>
        <xdr:cNvSpPr txBox="1"/>
      </xdr:nvSpPr>
      <xdr:spPr>
        <a:xfrm>
          <a:off x="4686300" y="16718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109792</xdr:rowOff>
    </xdr:from>
    <xdr:to>
      <xdr:col>24</xdr:col>
      <xdr:colOff>114300</xdr:colOff>
      <xdr:row>98</xdr:row>
      <xdr:rowOff>39942</xdr:rowOff>
    </xdr:to>
    <xdr:sp macro="" textlink="">
      <xdr:nvSpPr>
        <xdr:cNvPr id="236" name="フローチャート: 判断 235"/>
        <xdr:cNvSpPr/>
      </xdr:nvSpPr>
      <xdr:spPr>
        <a:xfrm>
          <a:off x="4584700" y="1674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66511</xdr:rowOff>
    </xdr:from>
    <xdr:to>
      <xdr:col>19</xdr:col>
      <xdr:colOff>177800</xdr:colOff>
      <xdr:row>96</xdr:row>
      <xdr:rowOff>83414</xdr:rowOff>
    </xdr:to>
    <xdr:cxnSp macro="">
      <xdr:nvCxnSpPr>
        <xdr:cNvPr id="237" name="直線コネクタ 236"/>
        <xdr:cNvCxnSpPr/>
      </xdr:nvCxnSpPr>
      <xdr:spPr>
        <a:xfrm flipV="1">
          <a:off x="2908300" y="16525711"/>
          <a:ext cx="889000" cy="1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153442</xdr:rowOff>
    </xdr:from>
    <xdr:to>
      <xdr:col>20</xdr:col>
      <xdr:colOff>38100</xdr:colOff>
      <xdr:row>98</xdr:row>
      <xdr:rowOff>83592</xdr:rowOff>
    </xdr:to>
    <xdr:sp macro="" textlink="">
      <xdr:nvSpPr>
        <xdr:cNvPr id="238" name="フローチャート: 判断 237"/>
        <xdr:cNvSpPr/>
      </xdr:nvSpPr>
      <xdr:spPr>
        <a:xfrm>
          <a:off x="3746500" y="1678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74719</xdr:rowOff>
    </xdr:from>
    <xdr:ext cx="534377" cy="259045"/>
    <xdr:sp macro="" textlink="">
      <xdr:nvSpPr>
        <xdr:cNvPr id="239" name="テキスト ボックス 238"/>
        <xdr:cNvSpPr txBox="1"/>
      </xdr:nvSpPr>
      <xdr:spPr>
        <a:xfrm>
          <a:off x="3530111" y="1687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58686</xdr:rowOff>
    </xdr:from>
    <xdr:to>
      <xdr:col>15</xdr:col>
      <xdr:colOff>50800</xdr:colOff>
      <xdr:row>96</xdr:row>
      <xdr:rowOff>83414</xdr:rowOff>
    </xdr:to>
    <xdr:cxnSp macro="">
      <xdr:nvCxnSpPr>
        <xdr:cNvPr id="240" name="直線コネクタ 239"/>
        <xdr:cNvCxnSpPr/>
      </xdr:nvCxnSpPr>
      <xdr:spPr>
        <a:xfrm>
          <a:off x="2019300" y="16517886"/>
          <a:ext cx="889000" cy="2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114973</xdr:rowOff>
    </xdr:from>
    <xdr:to>
      <xdr:col>15</xdr:col>
      <xdr:colOff>101600</xdr:colOff>
      <xdr:row>98</xdr:row>
      <xdr:rowOff>45123</xdr:rowOff>
    </xdr:to>
    <xdr:sp macro="" textlink="">
      <xdr:nvSpPr>
        <xdr:cNvPr id="241" name="フローチャート: 判断 240"/>
        <xdr:cNvSpPr/>
      </xdr:nvSpPr>
      <xdr:spPr>
        <a:xfrm>
          <a:off x="2857500" y="1674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36250</xdr:rowOff>
    </xdr:from>
    <xdr:ext cx="534377" cy="259045"/>
    <xdr:sp macro="" textlink="">
      <xdr:nvSpPr>
        <xdr:cNvPr id="242" name="テキスト ボックス 241"/>
        <xdr:cNvSpPr txBox="1"/>
      </xdr:nvSpPr>
      <xdr:spPr>
        <a:xfrm>
          <a:off x="2641111" y="1683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149479</xdr:rowOff>
    </xdr:from>
    <xdr:to>
      <xdr:col>10</xdr:col>
      <xdr:colOff>114300</xdr:colOff>
      <xdr:row>96</xdr:row>
      <xdr:rowOff>58686</xdr:rowOff>
    </xdr:to>
    <xdr:cxnSp macro="">
      <xdr:nvCxnSpPr>
        <xdr:cNvPr id="243" name="直線コネクタ 242"/>
        <xdr:cNvCxnSpPr/>
      </xdr:nvCxnSpPr>
      <xdr:spPr>
        <a:xfrm>
          <a:off x="1130300" y="15579979"/>
          <a:ext cx="889000" cy="93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95529</xdr:rowOff>
    </xdr:from>
    <xdr:to>
      <xdr:col>10</xdr:col>
      <xdr:colOff>165100</xdr:colOff>
      <xdr:row>98</xdr:row>
      <xdr:rowOff>25679</xdr:rowOff>
    </xdr:to>
    <xdr:sp macro="" textlink="">
      <xdr:nvSpPr>
        <xdr:cNvPr id="244" name="フローチャート: 判断 243"/>
        <xdr:cNvSpPr/>
      </xdr:nvSpPr>
      <xdr:spPr>
        <a:xfrm>
          <a:off x="1968500" y="1672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16806</xdr:rowOff>
    </xdr:from>
    <xdr:ext cx="534377" cy="259045"/>
    <xdr:sp macro="" textlink="">
      <xdr:nvSpPr>
        <xdr:cNvPr id="245" name="テキスト ボックス 244"/>
        <xdr:cNvSpPr txBox="1"/>
      </xdr:nvSpPr>
      <xdr:spPr>
        <a:xfrm>
          <a:off x="1752111" y="1681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117666</xdr:rowOff>
    </xdr:from>
    <xdr:to>
      <xdr:col>6</xdr:col>
      <xdr:colOff>38100</xdr:colOff>
      <xdr:row>98</xdr:row>
      <xdr:rowOff>47816</xdr:rowOff>
    </xdr:to>
    <xdr:sp macro="" textlink="">
      <xdr:nvSpPr>
        <xdr:cNvPr id="246" name="フローチャート: 判断 245"/>
        <xdr:cNvSpPr/>
      </xdr:nvSpPr>
      <xdr:spPr>
        <a:xfrm>
          <a:off x="1079500" y="167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38943</xdr:rowOff>
    </xdr:from>
    <xdr:ext cx="534377" cy="259045"/>
    <xdr:sp macro="" textlink="">
      <xdr:nvSpPr>
        <xdr:cNvPr id="247" name="テキスト ボックス 246"/>
        <xdr:cNvSpPr txBox="1"/>
      </xdr:nvSpPr>
      <xdr:spPr>
        <a:xfrm>
          <a:off x="863111" y="1684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20929</xdr:rowOff>
    </xdr:from>
    <xdr:to>
      <xdr:col>24</xdr:col>
      <xdr:colOff>114300</xdr:colOff>
      <xdr:row>96</xdr:row>
      <xdr:rowOff>122529</xdr:rowOff>
    </xdr:to>
    <xdr:sp macro="" textlink="">
      <xdr:nvSpPr>
        <xdr:cNvPr id="253" name="楕円 252"/>
        <xdr:cNvSpPr/>
      </xdr:nvSpPr>
      <xdr:spPr>
        <a:xfrm>
          <a:off x="4584700" y="1648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43806</xdr:rowOff>
    </xdr:from>
    <xdr:ext cx="534377" cy="259045"/>
    <xdr:sp macro="" textlink="">
      <xdr:nvSpPr>
        <xdr:cNvPr id="254" name="衛生費該当値テキスト"/>
        <xdr:cNvSpPr txBox="1"/>
      </xdr:nvSpPr>
      <xdr:spPr>
        <a:xfrm>
          <a:off x="4686300" y="1633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15711</xdr:rowOff>
    </xdr:from>
    <xdr:to>
      <xdr:col>20</xdr:col>
      <xdr:colOff>38100</xdr:colOff>
      <xdr:row>96</xdr:row>
      <xdr:rowOff>117311</xdr:rowOff>
    </xdr:to>
    <xdr:sp macro="" textlink="">
      <xdr:nvSpPr>
        <xdr:cNvPr id="255" name="楕円 254"/>
        <xdr:cNvSpPr/>
      </xdr:nvSpPr>
      <xdr:spPr>
        <a:xfrm>
          <a:off x="3746500" y="1647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133838</xdr:rowOff>
    </xdr:from>
    <xdr:ext cx="534377" cy="259045"/>
    <xdr:sp macro="" textlink="">
      <xdr:nvSpPr>
        <xdr:cNvPr id="256" name="テキスト ボックス 255"/>
        <xdr:cNvSpPr txBox="1"/>
      </xdr:nvSpPr>
      <xdr:spPr>
        <a:xfrm>
          <a:off x="3530111" y="1625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32614</xdr:rowOff>
    </xdr:from>
    <xdr:to>
      <xdr:col>15</xdr:col>
      <xdr:colOff>101600</xdr:colOff>
      <xdr:row>96</xdr:row>
      <xdr:rowOff>134214</xdr:rowOff>
    </xdr:to>
    <xdr:sp macro="" textlink="">
      <xdr:nvSpPr>
        <xdr:cNvPr id="257" name="楕円 256"/>
        <xdr:cNvSpPr/>
      </xdr:nvSpPr>
      <xdr:spPr>
        <a:xfrm>
          <a:off x="2857500" y="1649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150741</xdr:rowOff>
    </xdr:from>
    <xdr:ext cx="534377" cy="259045"/>
    <xdr:sp macro="" textlink="">
      <xdr:nvSpPr>
        <xdr:cNvPr id="258" name="テキスト ボックス 257"/>
        <xdr:cNvSpPr txBox="1"/>
      </xdr:nvSpPr>
      <xdr:spPr>
        <a:xfrm>
          <a:off x="2641111" y="1626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7886</xdr:rowOff>
    </xdr:from>
    <xdr:to>
      <xdr:col>10</xdr:col>
      <xdr:colOff>165100</xdr:colOff>
      <xdr:row>96</xdr:row>
      <xdr:rowOff>109486</xdr:rowOff>
    </xdr:to>
    <xdr:sp macro="" textlink="">
      <xdr:nvSpPr>
        <xdr:cNvPr id="259" name="楕円 258"/>
        <xdr:cNvSpPr/>
      </xdr:nvSpPr>
      <xdr:spPr>
        <a:xfrm>
          <a:off x="1968500" y="164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126013</xdr:rowOff>
    </xdr:from>
    <xdr:ext cx="534377" cy="259045"/>
    <xdr:sp macro="" textlink="">
      <xdr:nvSpPr>
        <xdr:cNvPr id="260" name="テキスト ボックス 259"/>
        <xdr:cNvSpPr txBox="1"/>
      </xdr:nvSpPr>
      <xdr:spPr>
        <a:xfrm>
          <a:off x="1752111" y="1624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98679</xdr:rowOff>
    </xdr:from>
    <xdr:to>
      <xdr:col>6</xdr:col>
      <xdr:colOff>38100</xdr:colOff>
      <xdr:row>91</xdr:row>
      <xdr:rowOff>28829</xdr:rowOff>
    </xdr:to>
    <xdr:sp macro="" textlink="">
      <xdr:nvSpPr>
        <xdr:cNvPr id="261" name="楕円 260"/>
        <xdr:cNvSpPr/>
      </xdr:nvSpPr>
      <xdr:spPr>
        <a:xfrm>
          <a:off x="1079500" y="1552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45356</xdr:rowOff>
    </xdr:from>
    <xdr:ext cx="599010" cy="259045"/>
    <xdr:sp macro="" textlink="">
      <xdr:nvSpPr>
        <xdr:cNvPr id="262" name="テキスト ボックス 261"/>
        <xdr:cNvSpPr txBox="1"/>
      </xdr:nvSpPr>
      <xdr:spPr>
        <a:xfrm>
          <a:off x="830795" y="1530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45158</xdr:rowOff>
    </xdr:from>
    <xdr:to>
      <xdr:col>54</xdr:col>
      <xdr:colOff>189865</xdr:colOff>
      <xdr:row>39</xdr:row>
      <xdr:rowOff>98878</xdr:rowOff>
    </xdr:to>
    <xdr:cxnSp macro="">
      <xdr:nvCxnSpPr>
        <xdr:cNvPr id="288" name="直線コネクタ 287"/>
        <xdr:cNvCxnSpPr/>
      </xdr:nvCxnSpPr>
      <xdr:spPr>
        <a:xfrm flipV="1">
          <a:off x="10475595" y="5360108"/>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163285</xdr:rowOff>
    </xdr:from>
    <xdr:ext cx="469744" cy="259045"/>
    <xdr:sp macro="" textlink="">
      <xdr:nvSpPr>
        <xdr:cNvPr id="291" name="労働費最大値テキスト"/>
        <xdr:cNvSpPr txBox="1"/>
      </xdr:nvSpPr>
      <xdr:spPr>
        <a:xfrm>
          <a:off x="10528300" y="513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45158</xdr:rowOff>
    </xdr:from>
    <xdr:to>
      <xdr:col>55</xdr:col>
      <xdr:colOff>88900</xdr:colOff>
      <xdr:row>31</xdr:row>
      <xdr:rowOff>45158</xdr:rowOff>
    </xdr:to>
    <xdr:cxnSp macro="">
      <xdr:nvCxnSpPr>
        <xdr:cNvPr id="292" name="直線コネクタ 291"/>
        <xdr:cNvCxnSpPr/>
      </xdr:nvCxnSpPr>
      <xdr:spPr>
        <a:xfrm>
          <a:off x="10388600" y="5360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3" name="直線コネクタ 292"/>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92346</xdr:rowOff>
    </xdr:from>
    <xdr:ext cx="378565" cy="259045"/>
    <xdr:sp macro="" textlink="">
      <xdr:nvSpPr>
        <xdr:cNvPr id="294" name="労働費平均値テキスト"/>
        <xdr:cNvSpPr txBox="1"/>
      </xdr:nvSpPr>
      <xdr:spPr>
        <a:xfrm>
          <a:off x="10528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69469</xdr:rowOff>
    </xdr:from>
    <xdr:to>
      <xdr:col>55</xdr:col>
      <xdr:colOff>50800</xdr:colOff>
      <xdr:row>38</xdr:row>
      <xdr:rowOff>171069</xdr:rowOff>
    </xdr:to>
    <xdr:sp macro="" textlink="">
      <xdr:nvSpPr>
        <xdr:cNvPr id="295" name="フローチャート: 判断 294"/>
        <xdr:cNvSpPr/>
      </xdr:nvSpPr>
      <xdr:spPr>
        <a:xfrm>
          <a:off x="10426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6" name="直線コネクタ 295"/>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61141</xdr:rowOff>
    </xdr:from>
    <xdr:to>
      <xdr:col>50</xdr:col>
      <xdr:colOff>165100</xdr:colOff>
      <xdr:row>38</xdr:row>
      <xdr:rowOff>162741</xdr:rowOff>
    </xdr:to>
    <xdr:sp macro="" textlink="">
      <xdr:nvSpPr>
        <xdr:cNvPr id="297" name="フローチャート: 判断 296"/>
        <xdr:cNvSpPr/>
      </xdr:nvSpPr>
      <xdr:spPr>
        <a:xfrm>
          <a:off x="9588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7819</xdr:rowOff>
    </xdr:from>
    <xdr:ext cx="378565" cy="259045"/>
    <xdr:sp macro="" textlink="">
      <xdr:nvSpPr>
        <xdr:cNvPr id="298" name="テキスト ボックス 297"/>
        <xdr:cNvSpPr txBox="1"/>
      </xdr:nvSpPr>
      <xdr:spPr>
        <a:xfrm>
          <a:off x="9450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87449</xdr:rowOff>
    </xdr:from>
    <xdr:to>
      <xdr:col>45</xdr:col>
      <xdr:colOff>177800</xdr:colOff>
      <xdr:row>39</xdr:row>
      <xdr:rowOff>98878</xdr:rowOff>
    </xdr:to>
    <xdr:cxnSp macro="">
      <xdr:nvCxnSpPr>
        <xdr:cNvPr id="299" name="直線コネクタ 298"/>
        <xdr:cNvCxnSpPr/>
      </xdr:nvCxnSpPr>
      <xdr:spPr>
        <a:xfrm>
          <a:off x="7861300" y="677399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80573</xdr:rowOff>
    </xdr:from>
    <xdr:to>
      <xdr:col>46</xdr:col>
      <xdr:colOff>38100</xdr:colOff>
      <xdr:row>39</xdr:row>
      <xdr:rowOff>10723</xdr:rowOff>
    </xdr:to>
    <xdr:sp macro="" textlink="">
      <xdr:nvSpPr>
        <xdr:cNvPr id="300" name="フローチャート: 判断 299"/>
        <xdr:cNvSpPr/>
      </xdr:nvSpPr>
      <xdr:spPr>
        <a:xfrm>
          <a:off x="8699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27250</xdr:rowOff>
    </xdr:from>
    <xdr:ext cx="378565" cy="259045"/>
    <xdr:sp macro="" textlink="">
      <xdr:nvSpPr>
        <xdr:cNvPr id="301" name="テキスト ボックス 300"/>
        <xdr:cNvSpPr txBox="1"/>
      </xdr:nvSpPr>
      <xdr:spPr>
        <a:xfrm>
          <a:off x="8561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35197</xdr:rowOff>
    </xdr:from>
    <xdr:to>
      <xdr:col>41</xdr:col>
      <xdr:colOff>50800</xdr:colOff>
      <xdr:row>39</xdr:row>
      <xdr:rowOff>87449</xdr:rowOff>
    </xdr:to>
    <xdr:cxnSp macro="">
      <xdr:nvCxnSpPr>
        <xdr:cNvPr id="302" name="直線コネクタ 301"/>
        <xdr:cNvCxnSpPr/>
      </xdr:nvCxnSpPr>
      <xdr:spPr>
        <a:xfrm>
          <a:off x="6972300" y="672174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16074</xdr:rowOff>
    </xdr:from>
    <xdr:to>
      <xdr:col>41</xdr:col>
      <xdr:colOff>101600</xdr:colOff>
      <xdr:row>38</xdr:row>
      <xdr:rowOff>117674</xdr:rowOff>
    </xdr:to>
    <xdr:sp macro="" textlink="">
      <xdr:nvSpPr>
        <xdr:cNvPr id="303" name="フローチャート: 判断 302"/>
        <xdr:cNvSpPr/>
      </xdr:nvSpPr>
      <xdr:spPr>
        <a:xfrm>
          <a:off x="7810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134202</xdr:rowOff>
    </xdr:from>
    <xdr:ext cx="469744" cy="259045"/>
    <xdr:sp macro="" textlink="">
      <xdr:nvSpPr>
        <xdr:cNvPr id="304" name="テキスト ボックス 303"/>
        <xdr:cNvSpPr txBox="1"/>
      </xdr:nvSpPr>
      <xdr:spPr>
        <a:xfrm>
          <a:off x="7626428" y="630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118781</xdr:rowOff>
    </xdr:from>
    <xdr:to>
      <xdr:col>36</xdr:col>
      <xdr:colOff>165100</xdr:colOff>
      <xdr:row>38</xdr:row>
      <xdr:rowOff>48931</xdr:rowOff>
    </xdr:to>
    <xdr:sp macro="" textlink="">
      <xdr:nvSpPr>
        <xdr:cNvPr id="305" name="フローチャート: 判断 304"/>
        <xdr:cNvSpPr/>
      </xdr:nvSpPr>
      <xdr:spPr>
        <a:xfrm>
          <a:off x="6921500" y="646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65458</xdr:rowOff>
    </xdr:from>
    <xdr:ext cx="469744" cy="259045"/>
    <xdr:sp macro="" textlink="">
      <xdr:nvSpPr>
        <xdr:cNvPr id="306" name="テキスト ボックス 305"/>
        <xdr:cNvSpPr txBox="1"/>
      </xdr:nvSpPr>
      <xdr:spPr>
        <a:xfrm>
          <a:off x="6737428" y="623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2" name="楕円 311"/>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3"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4" name="楕円 313"/>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5" name="テキスト ボックス 314"/>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6" name="楕円 315"/>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7" name="テキスト ボックス 316"/>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36649</xdr:rowOff>
    </xdr:from>
    <xdr:to>
      <xdr:col>41</xdr:col>
      <xdr:colOff>101600</xdr:colOff>
      <xdr:row>39</xdr:row>
      <xdr:rowOff>138249</xdr:rowOff>
    </xdr:to>
    <xdr:sp macro="" textlink="">
      <xdr:nvSpPr>
        <xdr:cNvPr id="318" name="楕円 317"/>
        <xdr:cNvSpPr/>
      </xdr:nvSpPr>
      <xdr:spPr>
        <a:xfrm>
          <a:off x="7810500" y="67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129376</xdr:rowOff>
    </xdr:from>
    <xdr:ext cx="313932" cy="259045"/>
    <xdr:sp macro="" textlink="">
      <xdr:nvSpPr>
        <xdr:cNvPr id="319" name="テキスト ボックス 318"/>
        <xdr:cNvSpPr txBox="1"/>
      </xdr:nvSpPr>
      <xdr:spPr>
        <a:xfrm>
          <a:off x="7704333" y="6815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155847</xdr:rowOff>
    </xdr:from>
    <xdr:to>
      <xdr:col>36</xdr:col>
      <xdr:colOff>165100</xdr:colOff>
      <xdr:row>39</xdr:row>
      <xdr:rowOff>85997</xdr:rowOff>
    </xdr:to>
    <xdr:sp macro="" textlink="">
      <xdr:nvSpPr>
        <xdr:cNvPr id="320" name="楕円 319"/>
        <xdr:cNvSpPr/>
      </xdr:nvSpPr>
      <xdr:spPr>
        <a:xfrm>
          <a:off x="6921500" y="667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77124</xdr:rowOff>
    </xdr:from>
    <xdr:ext cx="378565" cy="259045"/>
    <xdr:sp macro="" textlink="">
      <xdr:nvSpPr>
        <xdr:cNvPr id="321" name="テキスト ボックス 320"/>
        <xdr:cNvSpPr txBox="1"/>
      </xdr:nvSpPr>
      <xdr:spPr>
        <a:xfrm>
          <a:off x="6783017" y="6763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96070</xdr:rowOff>
    </xdr:from>
    <xdr:to>
      <xdr:col>54</xdr:col>
      <xdr:colOff>189865</xdr:colOff>
      <xdr:row>58</xdr:row>
      <xdr:rowOff>159534</xdr:rowOff>
    </xdr:to>
    <xdr:cxnSp macro="">
      <xdr:nvCxnSpPr>
        <xdr:cNvPr id="347" name="直線コネクタ 346"/>
        <xdr:cNvCxnSpPr/>
      </xdr:nvCxnSpPr>
      <xdr:spPr>
        <a:xfrm flipV="1">
          <a:off x="10475595" y="8668570"/>
          <a:ext cx="1270" cy="143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163361</xdr:rowOff>
    </xdr:from>
    <xdr:ext cx="534377" cy="259045"/>
    <xdr:sp macro="" textlink="">
      <xdr:nvSpPr>
        <xdr:cNvPr id="348" name="農林水産業費最小値テキスト"/>
        <xdr:cNvSpPr txBox="1"/>
      </xdr:nvSpPr>
      <xdr:spPr>
        <a:xfrm>
          <a:off x="10528300" y="1010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159534</xdr:rowOff>
    </xdr:from>
    <xdr:to>
      <xdr:col>55</xdr:col>
      <xdr:colOff>88900</xdr:colOff>
      <xdr:row>58</xdr:row>
      <xdr:rowOff>159534</xdr:rowOff>
    </xdr:to>
    <xdr:cxnSp macro="">
      <xdr:nvCxnSpPr>
        <xdr:cNvPr id="349" name="直線コネクタ 348"/>
        <xdr:cNvCxnSpPr/>
      </xdr:nvCxnSpPr>
      <xdr:spPr>
        <a:xfrm>
          <a:off x="10388600" y="101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42747</xdr:rowOff>
    </xdr:from>
    <xdr:ext cx="599010" cy="259045"/>
    <xdr:sp macro="" textlink="">
      <xdr:nvSpPr>
        <xdr:cNvPr id="350" name="農林水産業費最大値テキスト"/>
        <xdr:cNvSpPr txBox="1"/>
      </xdr:nvSpPr>
      <xdr:spPr>
        <a:xfrm>
          <a:off x="10528300" y="844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96070</xdr:rowOff>
    </xdr:from>
    <xdr:to>
      <xdr:col>55</xdr:col>
      <xdr:colOff>88900</xdr:colOff>
      <xdr:row>50</xdr:row>
      <xdr:rowOff>96070</xdr:rowOff>
    </xdr:to>
    <xdr:cxnSp macro="">
      <xdr:nvCxnSpPr>
        <xdr:cNvPr id="351" name="直線コネクタ 350"/>
        <xdr:cNvCxnSpPr/>
      </xdr:nvCxnSpPr>
      <xdr:spPr>
        <a:xfrm>
          <a:off x="10388600" y="86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45038</xdr:rowOff>
    </xdr:from>
    <xdr:to>
      <xdr:col>55</xdr:col>
      <xdr:colOff>0</xdr:colOff>
      <xdr:row>57</xdr:row>
      <xdr:rowOff>59451</xdr:rowOff>
    </xdr:to>
    <xdr:cxnSp macro="">
      <xdr:nvCxnSpPr>
        <xdr:cNvPr id="352" name="直線コネクタ 351"/>
        <xdr:cNvCxnSpPr/>
      </xdr:nvCxnSpPr>
      <xdr:spPr>
        <a:xfrm>
          <a:off x="9639300" y="9817688"/>
          <a:ext cx="838200" cy="1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163099</xdr:rowOff>
    </xdr:from>
    <xdr:ext cx="534377" cy="259045"/>
    <xdr:sp macro="" textlink="">
      <xdr:nvSpPr>
        <xdr:cNvPr id="353" name="農林水産業費平均値テキスト"/>
        <xdr:cNvSpPr txBox="1"/>
      </xdr:nvSpPr>
      <xdr:spPr>
        <a:xfrm>
          <a:off x="10528300" y="9764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13222</xdr:rowOff>
    </xdr:from>
    <xdr:to>
      <xdr:col>55</xdr:col>
      <xdr:colOff>50800</xdr:colOff>
      <xdr:row>57</xdr:row>
      <xdr:rowOff>114822</xdr:rowOff>
    </xdr:to>
    <xdr:sp macro="" textlink="">
      <xdr:nvSpPr>
        <xdr:cNvPr id="354" name="フローチャート: 判断 353"/>
        <xdr:cNvSpPr/>
      </xdr:nvSpPr>
      <xdr:spPr>
        <a:xfrm>
          <a:off x="104267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24507</xdr:rowOff>
    </xdr:from>
    <xdr:to>
      <xdr:col>50</xdr:col>
      <xdr:colOff>114300</xdr:colOff>
      <xdr:row>57</xdr:row>
      <xdr:rowOff>45038</xdr:rowOff>
    </xdr:to>
    <xdr:cxnSp macro="">
      <xdr:nvCxnSpPr>
        <xdr:cNvPr id="355" name="直線コネクタ 354"/>
        <xdr:cNvCxnSpPr/>
      </xdr:nvCxnSpPr>
      <xdr:spPr>
        <a:xfrm>
          <a:off x="8750300" y="9797157"/>
          <a:ext cx="889000" cy="2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168224</xdr:rowOff>
    </xdr:from>
    <xdr:to>
      <xdr:col>50</xdr:col>
      <xdr:colOff>165100</xdr:colOff>
      <xdr:row>57</xdr:row>
      <xdr:rowOff>98374</xdr:rowOff>
    </xdr:to>
    <xdr:sp macro="" textlink="">
      <xdr:nvSpPr>
        <xdr:cNvPr id="356" name="フローチャート: 判断 355"/>
        <xdr:cNvSpPr/>
      </xdr:nvSpPr>
      <xdr:spPr>
        <a:xfrm>
          <a:off x="9588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89501</xdr:rowOff>
    </xdr:from>
    <xdr:ext cx="534377" cy="259045"/>
    <xdr:sp macro="" textlink="">
      <xdr:nvSpPr>
        <xdr:cNvPr id="357" name="テキスト ボックス 356"/>
        <xdr:cNvSpPr txBox="1"/>
      </xdr:nvSpPr>
      <xdr:spPr>
        <a:xfrm>
          <a:off x="9372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24507</xdr:rowOff>
    </xdr:from>
    <xdr:to>
      <xdr:col>45</xdr:col>
      <xdr:colOff>177800</xdr:colOff>
      <xdr:row>57</xdr:row>
      <xdr:rowOff>100588</xdr:rowOff>
    </xdr:to>
    <xdr:cxnSp macro="">
      <xdr:nvCxnSpPr>
        <xdr:cNvPr id="358" name="直線コネクタ 357"/>
        <xdr:cNvCxnSpPr/>
      </xdr:nvCxnSpPr>
      <xdr:spPr>
        <a:xfrm flipV="1">
          <a:off x="7861300" y="9797157"/>
          <a:ext cx="889000" cy="7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37802</xdr:rowOff>
    </xdr:from>
    <xdr:to>
      <xdr:col>46</xdr:col>
      <xdr:colOff>38100</xdr:colOff>
      <xdr:row>57</xdr:row>
      <xdr:rowOff>139402</xdr:rowOff>
    </xdr:to>
    <xdr:sp macro="" textlink="">
      <xdr:nvSpPr>
        <xdr:cNvPr id="359" name="フローチャート: 判断 358"/>
        <xdr:cNvSpPr/>
      </xdr:nvSpPr>
      <xdr:spPr>
        <a:xfrm>
          <a:off x="8699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130529</xdr:rowOff>
    </xdr:from>
    <xdr:ext cx="534377" cy="259045"/>
    <xdr:sp macro="" textlink="">
      <xdr:nvSpPr>
        <xdr:cNvPr id="360" name="テキスト ボックス 359"/>
        <xdr:cNvSpPr txBox="1"/>
      </xdr:nvSpPr>
      <xdr:spPr>
        <a:xfrm>
          <a:off x="8483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71305</xdr:rowOff>
    </xdr:from>
    <xdr:to>
      <xdr:col>41</xdr:col>
      <xdr:colOff>50800</xdr:colOff>
      <xdr:row>57</xdr:row>
      <xdr:rowOff>100588</xdr:rowOff>
    </xdr:to>
    <xdr:cxnSp macro="">
      <xdr:nvCxnSpPr>
        <xdr:cNvPr id="361" name="直線コネクタ 360"/>
        <xdr:cNvCxnSpPr/>
      </xdr:nvCxnSpPr>
      <xdr:spPr>
        <a:xfrm>
          <a:off x="6972300" y="9843955"/>
          <a:ext cx="889000" cy="2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28223</xdr:rowOff>
    </xdr:from>
    <xdr:to>
      <xdr:col>41</xdr:col>
      <xdr:colOff>101600</xdr:colOff>
      <xdr:row>57</xdr:row>
      <xdr:rowOff>129823</xdr:rowOff>
    </xdr:to>
    <xdr:sp macro="" textlink="">
      <xdr:nvSpPr>
        <xdr:cNvPr id="362" name="フローチャート: 判断 361"/>
        <xdr:cNvSpPr/>
      </xdr:nvSpPr>
      <xdr:spPr>
        <a:xfrm>
          <a:off x="7810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146350</xdr:rowOff>
    </xdr:from>
    <xdr:ext cx="534377" cy="259045"/>
    <xdr:sp macro="" textlink="">
      <xdr:nvSpPr>
        <xdr:cNvPr id="363" name="テキスト ボックス 362"/>
        <xdr:cNvSpPr txBox="1"/>
      </xdr:nvSpPr>
      <xdr:spPr>
        <a:xfrm>
          <a:off x="7594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83011</xdr:rowOff>
    </xdr:from>
    <xdr:to>
      <xdr:col>36</xdr:col>
      <xdr:colOff>165100</xdr:colOff>
      <xdr:row>58</xdr:row>
      <xdr:rowOff>13161</xdr:rowOff>
    </xdr:to>
    <xdr:sp macro="" textlink="">
      <xdr:nvSpPr>
        <xdr:cNvPr id="364" name="フローチャート: 判断 363"/>
        <xdr:cNvSpPr/>
      </xdr:nvSpPr>
      <xdr:spPr>
        <a:xfrm>
          <a:off x="6921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4288</xdr:rowOff>
    </xdr:from>
    <xdr:ext cx="534377" cy="259045"/>
    <xdr:sp macro="" textlink="">
      <xdr:nvSpPr>
        <xdr:cNvPr id="365" name="テキスト ボックス 364"/>
        <xdr:cNvSpPr txBox="1"/>
      </xdr:nvSpPr>
      <xdr:spPr>
        <a:xfrm>
          <a:off x="6705111" y="99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8651</xdr:rowOff>
    </xdr:from>
    <xdr:to>
      <xdr:col>55</xdr:col>
      <xdr:colOff>50800</xdr:colOff>
      <xdr:row>57</xdr:row>
      <xdr:rowOff>110251</xdr:rowOff>
    </xdr:to>
    <xdr:sp macro="" textlink="">
      <xdr:nvSpPr>
        <xdr:cNvPr id="371" name="楕円 370"/>
        <xdr:cNvSpPr/>
      </xdr:nvSpPr>
      <xdr:spPr>
        <a:xfrm>
          <a:off x="10426700" y="978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31528</xdr:rowOff>
    </xdr:from>
    <xdr:ext cx="534377" cy="259045"/>
    <xdr:sp macro="" textlink="">
      <xdr:nvSpPr>
        <xdr:cNvPr id="372" name="農林水産業費該当値テキスト"/>
        <xdr:cNvSpPr txBox="1"/>
      </xdr:nvSpPr>
      <xdr:spPr>
        <a:xfrm>
          <a:off x="10528300" y="96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165688</xdr:rowOff>
    </xdr:from>
    <xdr:to>
      <xdr:col>50</xdr:col>
      <xdr:colOff>165100</xdr:colOff>
      <xdr:row>57</xdr:row>
      <xdr:rowOff>95838</xdr:rowOff>
    </xdr:to>
    <xdr:sp macro="" textlink="">
      <xdr:nvSpPr>
        <xdr:cNvPr id="373" name="楕円 372"/>
        <xdr:cNvSpPr/>
      </xdr:nvSpPr>
      <xdr:spPr>
        <a:xfrm>
          <a:off x="9588500" y="97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112365</xdr:rowOff>
    </xdr:from>
    <xdr:ext cx="534377" cy="259045"/>
    <xdr:sp macro="" textlink="">
      <xdr:nvSpPr>
        <xdr:cNvPr id="374" name="テキスト ボックス 373"/>
        <xdr:cNvSpPr txBox="1"/>
      </xdr:nvSpPr>
      <xdr:spPr>
        <a:xfrm>
          <a:off x="9372111" y="954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145157</xdr:rowOff>
    </xdr:from>
    <xdr:to>
      <xdr:col>46</xdr:col>
      <xdr:colOff>38100</xdr:colOff>
      <xdr:row>57</xdr:row>
      <xdr:rowOff>75307</xdr:rowOff>
    </xdr:to>
    <xdr:sp macro="" textlink="">
      <xdr:nvSpPr>
        <xdr:cNvPr id="375" name="楕円 374"/>
        <xdr:cNvSpPr/>
      </xdr:nvSpPr>
      <xdr:spPr>
        <a:xfrm>
          <a:off x="8699500" y="974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91834</xdr:rowOff>
    </xdr:from>
    <xdr:ext cx="534377" cy="259045"/>
    <xdr:sp macro="" textlink="">
      <xdr:nvSpPr>
        <xdr:cNvPr id="376" name="テキスト ボックス 375"/>
        <xdr:cNvSpPr txBox="1"/>
      </xdr:nvSpPr>
      <xdr:spPr>
        <a:xfrm>
          <a:off x="8483111" y="952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49788</xdr:rowOff>
    </xdr:from>
    <xdr:to>
      <xdr:col>41</xdr:col>
      <xdr:colOff>101600</xdr:colOff>
      <xdr:row>57</xdr:row>
      <xdr:rowOff>151388</xdr:rowOff>
    </xdr:to>
    <xdr:sp macro="" textlink="">
      <xdr:nvSpPr>
        <xdr:cNvPr id="377" name="楕円 376"/>
        <xdr:cNvSpPr/>
      </xdr:nvSpPr>
      <xdr:spPr>
        <a:xfrm>
          <a:off x="7810500" y="982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142515</xdr:rowOff>
    </xdr:from>
    <xdr:ext cx="534377" cy="259045"/>
    <xdr:sp macro="" textlink="">
      <xdr:nvSpPr>
        <xdr:cNvPr id="378" name="テキスト ボックス 377"/>
        <xdr:cNvSpPr txBox="1"/>
      </xdr:nvSpPr>
      <xdr:spPr>
        <a:xfrm>
          <a:off x="7594111" y="991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20505</xdr:rowOff>
    </xdr:from>
    <xdr:to>
      <xdr:col>36</xdr:col>
      <xdr:colOff>165100</xdr:colOff>
      <xdr:row>57</xdr:row>
      <xdr:rowOff>122105</xdr:rowOff>
    </xdr:to>
    <xdr:sp macro="" textlink="">
      <xdr:nvSpPr>
        <xdr:cNvPr id="379" name="楕円 378"/>
        <xdr:cNvSpPr/>
      </xdr:nvSpPr>
      <xdr:spPr>
        <a:xfrm>
          <a:off x="6921500" y="97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138632</xdr:rowOff>
    </xdr:from>
    <xdr:ext cx="534377" cy="259045"/>
    <xdr:sp macro="" textlink="">
      <xdr:nvSpPr>
        <xdr:cNvPr id="380" name="テキスト ボックス 379"/>
        <xdr:cNvSpPr txBox="1"/>
      </xdr:nvSpPr>
      <xdr:spPr>
        <a:xfrm>
          <a:off x="6705111" y="956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69452</xdr:rowOff>
    </xdr:from>
    <xdr:to>
      <xdr:col>54</xdr:col>
      <xdr:colOff>189865</xdr:colOff>
      <xdr:row>79</xdr:row>
      <xdr:rowOff>21979</xdr:rowOff>
    </xdr:to>
    <xdr:cxnSp macro="">
      <xdr:nvCxnSpPr>
        <xdr:cNvPr id="404" name="直線コネクタ 403"/>
        <xdr:cNvCxnSpPr/>
      </xdr:nvCxnSpPr>
      <xdr:spPr>
        <a:xfrm flipV="1">
          <a:off x="10475595" y="12242402"/>
          <a:ext cx="1270" cy="132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25806</xdr:rowOff>
    </xdr:from>
    <xdr:ext cx="469744" cy="259045"/>
    <xdr:sp macro="" textlink="">
      <xdr:nvSpPr>
        <xdr:cNvPr id="405" name="商工費最小値テキスト"/>
        <xdr:cNvSpPr txBox="1"/>
      </xdr:nvSpPr>
      <xdr:spPr>
        <a:xfrm>
          <a:off x="10528300" y="135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21979</xdr:rowOff>
    </xdr:from>
    <xdr:to>
      <xdr:col>55</xdr:col>
      <xdr:colOff>88900</xdr:colOff>
      <xdr:row>79</xdr:row>
      <xdr:rowOff>21979</xdr:rowOff>
    </xdr:to>
    <xdr:cxnSp macro="">
      <xdr:nvCxnSpPr>
        <xdr:cNvPr id="406" name="直線コネクタ 405"/>
        <xdr:cNvCxnSpPr/>
      </xdr:nvCxnSpPr>
      <xdr:spPr>
        <a:xfrm>
          <a:off x="10388600" y="1356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16129</xdr:rowOff>
    </xdr:from>
    <xdr:ext cx="599010" cy="259045"/>
    <xdr:sp macro="" textlink="">
      <xdr:nvSpPr>
        <xdr:cNvPr id="407" name="商工費最大値テキスト"/>
        <xdr:cNvSpPr txBox="1"/>
      </xdr:nvSpPr>
      <xdr:spPr>
        <a:xfrm>
          <a:off x="10528300" y="1201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69452</xdr:rowOff>
    </xdr:from>
    <xdr:to>
      <xdr:col>55</xdr:col>
      <xdr:colOff>88900</xdr:colOff>
      <xdr:row>71</xdr:row>
      <xdr:rowOff>69452</xdr:rowOff>
    </xdr:to>
    <xdr:cxnSp macro="">
      <xdr:nvCxnSpPr>
        <xdr:cNvPr id="408" name="直線コネクタ 407"/>
        <xdr:cNvCxnSpPr/>
      </xdr:nvCxnSpPr>
      <xdr:spPr>
        <a:xfrm>
          <a:off x="10388600" y="1224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101592</xdr:rowOff>
    </xdr:from>
    <xdr:to>
      <xdr:col>55</xdr:col>
      <xdr:colOff>0</xdr:colOff>
      <xdr:row>78</xdr:row>
      <xdr:rowOff>122913</xdr:rowOff>
    </xdr:to>
    <xdr:cxnSp macro="">
      <xdr:nvCxnSpPr>
        <xdr:cNvPr id="409" name="直線コネクタ 408"/>
        <xdr:cNvCxnSpPr/>
      </xdr:nvCxnSpPr>
      <xdr:spPr>
        <a:xfrm flipV="1">
          <a:off x="9639300" y="13474692"/>
          <a:ext cx="838200" cy="2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21899</xdr:rowOff>
    </xdr:from>
    <xdr:ext cx="534377" cy="259045"/>
    <xdr:sp macro="" textlink="">
      <xdr:nvSpPr>
        <xdr:cNvPr id="410" name="商工費平均値テキスト"/>
        <xdr:cNvSpPr txBox="1"/>
      </xdr:nvSpPr>
      <xdr:spPr>
        <a:xfrm>
          <a:off x="10528300" y="1322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170472</xdr:rowOff>
    </xdr:from>
    <xdr:to>
      <xdr:col>55</xdr:col>
      <xdr:colOff>50800</xdr:colOff>
      <xdr:row>78</xdr:row>
      <xdr:rowOff>100622</xdr:rowOff>
    </xdr:to>
    <xdr:sp macro="" textlink="">
      <xdr:nvSpPr>
        <xdr:cNvPr id="411" name="フローチャート: 判断 410"/>
        <xdr:cNvSpPr/>
      </xdr:nvSpPr>
      <xdr:spPr>
        <a:xfrm>
          <a:off x="104267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122913</xdr:rowOff>
    </xdr:from>
    <xdr:to>
      <xdr:col>50</xdr:col>
      <xdr:colOff>114300</xdr:colOff>
      <xdr:row>78</xdr:row>
      <xdr:rowOff>135173</xdr:rowOff>
    </xdr:to>
    <xdr:cxnSp macro="">
      <xdr:nvCxnSpPr>
        <xdr:cNvPr id="412" name="直線コネクタ 411"/>
        <xdr:cNvCxnSpPr/>
      </xdr:nvCxnSpPr>
      <xdr:spPr>
        <a:xfrm flipV="1">
          <a:off x="8750300" y="13496013"/>
          <a:ext cx="889000" cy="1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50298</xdr:rowOff>
    </xdr:from>
    <xdr:to>
      <xdr:col>50</xdr:col>
      <xdr:colOff>165100</xdr:colOff>
      <xdr:row>78</xdr:row>
      <xdr:rowOff>151898</xdr:rowOff>
    </xdr:to>
    <xdr:sp macro="" textlink="">
      <xdr:nvSpPr>
        <xdr:cNvPr id="413" name="フローチャート: 判断 412"/>
        <xdr:cNvSpPr/>
      </xdr:nvSpPr>
      <xdr:spPr>
        <a:xfrm>
          <a:off x="9588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168425</xdr:rowOff>
    </xdr:from>
    <xdr:ext cx="534377" cy="259045"/>
    <xdr:sp macro="" textlink="">
      <xdr:nvSpPr>
        <xdr:cNvPr id="414" name="テキスト ボックス 413"/>
        <xdr:cNvSpPr txBox="1"/>
      </xdr:nvSpPr>
      <xdr:spPr>
        <a:xfrm>
          <a:off x="9372111" y="131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120963</xdr:rowOff>
    </xdr:from>
    <xdr:to>
      <xdr:col>45</xdr:col>
      <xdr:colOff>177800</xdr:colOff>
      <xdr:row>78</xdr:row>
      <xdr:rowOff>135173</xdr:rowOff>
    </xdr:to>
    <xdr:cxnSp macro="">
      <xdr:nvCxnSpPr>
        <xdr:cNvPr id="415" name="直線コネクタ 414"/>
        <xdr:cNvCxnSpPr/>
      </xdr:nvCxnSpPr>
      <xdr:spPr>
        <a:xfrm>
          <a:off x="7861300" y="13494063"/>
          <a:ext cx="889000" cy="1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35423</xdr:rowOff>
    </xdr:from>
    <xdr:to>
      <xdr:col>46</xdr:col>
      <xdr:colOff>38100</xdr:colOff>
      <xdr:row>78</xdr:row>
      <xdr:rowOff>137023</xdr:rowOff>
    </xdr:to>
    <xdr:sp macro="" textlink="">
      <xdr:nvSpPr>
        <xdr:cNvPr id="416" name="フローチャート: 判断 415"/>
        <xdr:cNvSpPr/>
      </xdr:nvSpPr>
      <xdr:spPr>
        <a:xfrm>
          <a:off x="8699500" y="1340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153550</xdr:rowOff>
    </xdr:from>
    <xdr:ext cx="534377" cy="259045"/>
    <xdr:sp macro="" textlink="">
      <xdr:nvSpPr>
        <xdr:cNvPr id="417" name="テキスト ボックス 416"/>
        <xdr:cNvSpPr txBox="1"/>
      </xdr:nvSpPr>
      <xdr:spPr>
        <a:xfrm>
          <a:off x="8483111" y="1318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120963</xdr:rowOff>
    </xdr:from>
    <xdr:to>
      <xdr:col>41</xdr:col>
      <xdr:colOff>50800</xdr:colOff>
      <xdr:row>78</xdr:row>
      <xdr:rowOff>136820</xdr:rowOff>
    </xdr:to>
    <xdr:cxnSp macro="">
      <xdr:nvCxnSpPr>
        <xdr:cNvPr id="418" name="直線コネクタ 417"/>
        <xdr:cNvCxnSpPr/>
      </xdr:nvCxnSpPr>
      <xdr:spPr>
        <a:xfrm flipV="1">
          <a:off x="6972300" y="13494063"/>
          <a:ext cx="8890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19" name="フローチャート: 判断 418"/>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161786</xdr:rowOff>
    </xdr:from>
    <xdr:ext cx="534377" cy="259045"/>
    <xdr:sp macro="" textlink="">
      <xdr:nvSpPr>
        <xdr:cNvPr id="420" name="テキスト ボックス 419"/>
        <xdr:cNvSpPr txBox="1"/>
      </xdr:nvSpPr>
      <xdr:spPr>
        <a:xfrm>
          <a:off x="7594111" y="1319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1" name="フローチャート: 判断 420"/>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10675</xdr:rowOff>
    </xdr:from>
    <xdr:ext cx="534377" cy="259045"/>
    <xdr:sp macro="" textlink="">
      <xdr:nvSpPr>
        <xdr:cNvPr id="422" name="テキスト ボックス 421"/>
        <xdr:cNvSpPr txBox="1"/>
      </xdr:nvSpPr>
      <xdr:spPr>
        <a:xfrm>
          <a:off x="6705111" y="1321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50792</xdr:rowOff>
    </xdr:from>
    <xdr:to>
      <xdr:col>55</xdr:col>
      <xdr:colOff>50800</xdr:colOff>
      <xdr:row>78</xdr:row>
      <xdr:rowOff>152392</xdr:rowOff>
    </xdr:to>
    <xdr:sp macro="" textlink="">
      <xdr:nvSpPr>
        <xdr:cNvPr id="428" name="楕円 427"/>
        <xdr:cNvSpPr/>
      </xdr:nvSpPr>
      <xdr:spPr>
        <a:xfrm>
          <a:off x="10426700" y="1342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148899</xdr:rowOff>
    </xdr:from>
    <xdr:ext cx="534377" cy="259045"/>
    <xdr:sp macro="" textlink="">
      <xdr:nvSpPr>
        <xdr:cNvPr id="429" name="商工費該当値テキスト"/>
        <xdr:cNvSpPr txBox="1"/>
      </xdr:nvSpPr>
      <xdr:spPr>
        <a:xfrm>
          <a:off x="10528300" y="1335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72113</xdr:rowOff>
    </xdr:from>
    <xdr:to>
      <xdr:col>50</xdr:col>
      <xdr:colOff>165100</xdr:colOff>
      <xdr:row>79</xdr:row>
      <xdr:rowOff>2263</xdr:rowOff>
    </xdr:to>
    <xdr:sp macro="" textlink="">
      <xdr:nvSpPr>
        <xdr:cNvPr id="430" name="楕円 429"/>
        <xdr:cNvSpPr/>
      </xdr:nvSpPr>
      <xdr:spPr>
        <a:xfrm>
          <a:off x="9588500" y="1344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164840</xdr:rowOff>
    </xdr:from>
    <xdr:ext cx="534377" cy="259045"/>
    <xdr:sp macro="" textlink="">
      <xdr:nvSpPr>
        <xdr:cNvPr id="431" name="テキスト ボックス 430"/>
        <xdr:cNvSpPr txBox="1"/>
      </xdr:nvSpPr>
      <xdr:spPr>
        <a:xfrm>
          <a:off x="9372111" y="1353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84373</xdr:rowOff>
    </xdr:from>
    <xdr:to>
      <xdr:col>46</xdr:col>
      <xdr:colOff>38100</xdr:colOff>
      <xdr:row>79</xdr:row>
      <xdr:rowOff>14523</xdr:rowOff>
    </xdr:to>
    <xdr:sp macro="" textlink="">
      <xdr:nvSpPr>
        <xdr:cNvPr id="432" name="楕円 431"/>
        <xdr:cNvSpPr/>
      </xdr:nvSpPr>
      <xdr:spPr>
        <a:xfrm>
          <a:off x="8699500" y="1345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5650</xdr:rowOff>
    </xdr:from>
    <xdr:ext cx="534377" cy="259045"/>
    <xdr:sp macro="" textlink="">
      <xdr:nvSpPr>
        <xdr:cNvPr id="433" name="テキスト ボックス 432"/>
        <xdr:cNvSpPr txBox="1"/>
      </xdr:nvSpPr>
      <xdr:spPr>
        <a:xfrm>
          <a:off x="8483111" y="1355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70163</xdr:rowOff>
    </xdr:from>
    <xdr:to>
      <xdr:col>41</xdr:col>
      <xdr:colOff>101600</xdr:colOff>
      <xdr:row>79</xdr:row>
      <xdr:rowOff>313</xdr:rowOff>
    </xdr:to>
    <xdr:sp macro="" textlink="">
      <xdr:nvSpPr>
        <xdr:cNvPr id="434" name="楕円 433"/>
        <xdr:cNvSpPr/>
      </xdr:nvSpPr>
      <xdr:spPr>
        <a:xfrm>
          <a:off x="7810500" y="1344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162890</xdr:rowOff>
    </xdr:from>
    <xdr:ext cx="534377" cy="259045"/>
    <xdr:sp macro="" textlink="">
      <xdr:nvSpPr>
        <xdr:cNvPr id="435" name="テキスト ボックス 434"/>
        <xdr:cNvSpPr txBox="1"/>
      </xdr:nvSpPr>
      <xdr:spPr>
        <a:xfrm>
          <a:off x="7594111" y="1353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86020</xdr:rowOff>
    </xdr:from>
    <xdr:to>
      <xdr:col>36</xdr:col>
      <xdr:colOff>165100</xdr:colOff>
      <xdr:row>79</xdr:row>
      <xdr:rowOff>16170</xdr:rowOff>
    </xdr:to>
    <xdr:sp macro="" textlink="">
      <xdr:nvSpPr>
        <xdr:cNvPr id="436" name="楕円 435"/>
        <xdr:cNvSpPr/>
      </xdr:nvSpPr>
      <xdr:spPr>
        <a:xfrm>
          <a:off x="6921500" y="134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7297</xdr:rowOff>
    </xdr:from>
    <xdr:ext cx="534377" cy="259045"/>
    <xdr:sp macro="" textlink="">
      <xdr:nvSpPr>
        <xdr:cNvPr id="437" name="テキスト ボックス 436"/>
        <xdr:cNvSpPr txBox="1"/>
      </xdr:nvSpPr>
      <xdr:spPr>
        <a:xfrm>
          <a:off x="6705111" y="1355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8" name="直線コネクタ 44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9" name="テキスト ボックス 44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1" name="テキスト ボックス 45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3" name="テキスト ボックス 45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51995</xdr:rowOff>
    </xdr:from>
    <xdr:to>
      <xdr:col>54</xdr:col>
      <xdr:colOff>189865</xdr:colOff>
      <xdr:row>98</xdr:row>
      <xdr:rowOff>15996</xdr:rowOff>
    </xdr:to>
    <xdr:cxnSp macro="">
      <xdr:nvCxnSpPr>
        <xdr:cNvPr id="457" name="直線コネクタ 456"/>
        <xdr:cNvCxnSpPr/>
      </xdr:nvCxnSpPr>
      <xdr:spPr>
        <a:xfrm flipV="1">
          <a:off x="10475595" y="15653945"/>
          <a:ext cx="1270" cy="1164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50292</xdr:rowOff>
    </xdr:from>
    <xdr:ext cx="534377" cy="259045"/>
    <xdr:sp macro="" textlink="">
      <xdr:nvSpPr>
        <xdr:cNvPr id="458" name="土木費最小値テキスト"/>
        <xdr:cNvSpPr txBox="1"/>
      </xdr:nvSpPr>
      <xdr:spPr>
        <a:xfrm>
          <a:off x="10528300" y="168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15996</xdr:rowOff>
    </xdr:from>
    <xdr:to>
      <xdr:col>55</xdr:col>
      <xdr:colOff>88900</xdr:colOff>
      <xdr:row>98</xdr:row>
      <xdr:rowOff>15996</xdr:rowOff>
    </xdr:to>
    <xdr:cxnSp macro="">
      <xdr:nvCxnSpPr>
        <xdr:cNvPr id="459" name="直線コネクタ 458"/>
        <xdr:cNvCxnSpPr/>
      </xdr:nvCxnSpPr>
      <xdr:spPr>
        <a:xfrm>
          <a:off x="10388600" y="1681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170122</xdr:rowOff>
    </xdr:from>
    <xdr:ext cx="690189" cy="259045"/>
    <xdr:sp macro="" textlink="">
      <xdr:nvSpPr>
        <xdr:cNvPr id="460" name="土木費最大値テキスト"/>
        <xdr:cNvSpPr txBox="1"/>
      </xdr:nvSpPr>
      <xdr:spPr>
        <a:xfrm>
          <a:off x="10528300" y="15429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51995</xdr:rowOff>
    </xdr:from>
    <xdr:to>
      <xdr:col>55</xdr:col>
      <xdr:colOff>88900</xdr:colOff>
      <xdr:row>91</xdr:row>
      <xdr:rowOff>51995</xdr:rowOff>
    </xdr:to>
    <xdr:cxnSp macro="">
      <xdr:nvCxnSpPr>
        <xdr:cNvPr id="461" name="直線コネクタ 460"/>
        <xdr:cNvCxnSpPr/>
      </xdr:nvCxnSpPr>
      <xdr:spPr>
        <a:xfrm>
          <a:off x="10388600" y="1565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155350</xdr:rowOff>
    </xdr:from>
    <xdr:to>
      <xdr:col>55</xdr:col>
      <xdr:colOff>0</xdr:colOff>
      <xdr:row>97</xdr:row>
      <xdr:rowOff>164512</xdr:rowOff>
    </xdr:to>
    <xdr:cxnSp macro="">
      <xdr:nvCxnSpPr>
        <xdr:cNvPr id="462" name="直線コネクタ 461"/>
        <xdr:cNvCxnSpPr/>
      </xdr:nvCxnSpPr>
      <xdr:spPr>
        <a:xfrm>
          <a:off x="9639300" y="16786000"/>
          <a:ext cx="838200" cy="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94742</xdr:rowOff>
    </xdr:from>
    <xdr:ext cx="534377" cy="259045"/>
    <xdr:sp macro="" textlink="">
      <xdr:nvSpPr>
        <xdr:cNvPr id="463" name="土木費平均値テキスト"/>
        <xdr:cNvSpPr txBox="1"/>
      </xdr:nvSpPr>
      <xdr:spPr>
        <a:xfrm>
          <a:off x="10528300" y="16725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116315</xdr:rowOff>
    </xdr:from>
    <xdr:to>
      <xdr:col>55</xdr:col>
      <xdr:colOff>50800</xdr:colOff>
      <xdr:row>98</xdr:row>
      <xdr:rowOff>46465</xdr:rowOff>
    </xdr:to>
    <xdr:sp macro="" textlink="">
      <xdr:nvSpPr>
        <xdr:cNvPr id="464" name="フローチャート: 判断 463"/>
        <xdr:cNvSpPr/>
      </xdr:nvSpPr>
      <xdr:spPr>
        <a:xfrm>
          <a:off x="10426700" y="1674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155350</xdr:rowOff>
    </xdr:from>
    <xdr:to>
      <xdr:col>50</xdr:col>
      <xdr:colOff>114300</xdr:colOff>
      <xdr:row>97</xdr:row>
      <xdr:rowOff>167891</xdr:rowOff>
    </xdr:to>
    <xdr:cxnSp macro="">
      <xdr:nvCxnSpPr>
        <xdr:cNvPr id="465" name="直線コネクタ 464"/>
        <xdr:cNvCxnSpPr/>
      </xdr:nvCxnSpPr>
      <xdr:spPr>
        <a:xfrm flipV="1">
          <a:off x="8750300" y="16786000"/>
          <a:ext cx="889000" cy="1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114399</xdr:rowOff>
    </xdr:from>
    <xdr:to>
      <xdr:col>50</xdr:col>
      <xdr:colOff>165100</xdr:colOff>
      <xdr:row>98</xdr:row>
      <xdr:rowOff>44549</xdr:rowOff>
    </xdr:to>
    <xdr:sp macro="" textlink="">
      <xdr:nvSpPr>
        <xdr:cNvPr id="466" name="フローチャート: 判断 465"/>
        <xdr:cNvSpPr/>
      </xdr:nvSpPr>
      <xdr:spPr>
        <a:xfrm>
          <a:off x="9588500" y="1674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35676</xdr:rowOff>
    </xdr:from>
    <xdr:ext cx="534377" cy="259045"/>
    <xdr:sp macro="" textlink="">
      <xdr:nvSpPr>
        <xdr:cNvPr id="467" name="テキスト ボックス 466"/>
        <xdr:cNvSpPr txBox="1"/>
      </xdr:nvSpPr>
      <xdr:spPr>
        <a:xfrm>
          <a:off x="9372111" y="1683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163920</xdr:rowOff>
    </xdr:from>
    <xdr:to>
      <xdr:col>45</xdr:col>
      <xdr:colOff>177800</xdr:colOff>
      <xdr:row>97</xdr:row>
      <xdr:rowOff>167891</xdr:rowOff>
    </xdr:to>
    <xdr:cxnSp macro="">
      <xdr:nvCxnSpPr>
        <xdr:cNvPr id="468" name="直線コネクタ 467"/>
        <xdr:cNvCxnSpPr/>
      </xdr:nvCxnSpPr>
      <xdr:spPr>
        <a:xfrm>
          <a:off x="7861300" y="16794570"/>
          <a:ext cx="889000" cy="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116401</xdr:rowOff>
    </xdr:from>
    <xdr:to>
      <xdr:col>46</xdr:col>
      <xdr:colOff>38100</xdr:colOff>
      <xdr:row>98</xdr:row>
      <xdr:rowOff>46551</xdr:rowOff>
    </xdr:to>
    <xdr:sp macro="" textlink="">
      <xdr:nvSpPr>
        <xdr:cNvPr id="469" name="フローチャート: 判断 468"/>
        <xdr:cNvSpPr/>
      </xdr:nvSpPr>
      <xdr:spPr>
        <a:xfrm>
          <a:off x="8699500" y="167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63078</xdr:rowOff>
    </xdr:from>
    <xdr:ext cx="534377" cy="259045"/>
    <xdr:sp macro="" textlink="">
      <xdr:nvSpPr>
        <xdr:cNvPr id="470" name="テキスト ボックス 469"/>
        <xdr:cNvSpPr txBox="1"/>
      </xdr:nvSpPr>
      <xdr:spPr>
        <a:xfrm>
          <a:off x="8483111" y="1652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163920</xdr:rowOff>
    </xdr:from>
    <xdr:to>
      <xdr:col>41</xdr:col>
      <xdr:colOff>50800</xdr:colOff>
      <xdr:row>97</xdr:row>
      <xdr:rowOff>166439</xdr:rowOff>
    </xdr:to>
    <xdr:cxnSp macro="">
      <xdr:nvCxnSpPr>
        <xdr:cNvPr id="471" name="直線コネクタ 470"/>
        <xdr:cNvCxnSpPr/>
      </xdr:nvCxnSpPr>
      <xdr:spPr>
        <a:xfrm flipV="1">
          <a:off x="6972300" y="16794570"/>
          <a:ext cx="8890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114202</xdr:rowOff>
    </xdr:from>
    <xdr:to>
      <xdr:col>41</xdr:col>
      <xdr:colOff>101600</xdr:colOff>
      <xdr:row>98</xdr:row>
      <xdr:rowOff>44352</xdr:rowOff>
    </xdr:to>
    <xdr:sp macro="" textlink="">
      <xdr:nvSpPr>
        <xdr:cNvPr id="472" name="フローチャート: 判断 471"/>
        <xdr:cNvSpPr/>
      </xdr:nvSpPr>
      <xdr:spPr>
        <a:xfrm>
          <a:off x="7810500" y="1674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35479</xdr:rowOff>
    </xdr:from>
    <xdr:ext cx="534377" cy="259045"/>
    <xdr:sp macro="" textlink="">
      <xdr:nvSpPr>
        <xdr:cNvPr id="473" name="テキスト ボックス 472"/>
        <xdr:cNvSpPr txBox="1"/>
      </xdr:nvSpPr>
      <xdr:spPr>
        <a:xfrm>
          <a:off x="7594111" y="1683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115226</xdr:rowOff>
    </xdr:from>
    <xdr:to>
      <xdr:col>36</xdr:col>
      <xdr:colOff>165100</xdr:colOff>
      <xdr:row>98</xdr:row>
      <xdr:rowOff>45376</xdr:rowOff>
    </xdr:to>
    <xdr:sp macro="" textlink="">
      <xdr:nvSpPr>
        <xdr:cNvPr id="474" name="フローチャート: 判断 473"/>
        <xdr:cNvSpPr/>
      </xdr:nvSpPr>
      <xdr:spPr>
        <a:xfrm>
          <a:off x="6921500" y="167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61903</xdr:rowOff>
    </xdr:from>
    <xdr:ext cx="534377" cy="259045"/>
    <xdr:sp macro="" textlink="">
      <xdr:nvSpPr>
        <xdr:cNvPr id="475" name="テキスト ボックス 474"/>
        <xdr:cNvSpPr txBox="1"/>
      </xdr:nvSpPr>
      <xdr:spPr>
        <a:xfrm>
          <a:off x="6705111" y="165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113712</xdr:rowOff>
    </xdr:from>
    <xdr:to>
      <xdr:col>55</xdr:col>
      <xdr:colOff>50800</xdr:colOff>
      <xdr:row>98</xdr:row>
      <xdr:rowOff>43862</xdr:rowOff>
    </xdr:to>
    <xdr:sp macro="" textlink="">
      <xdr:nvSpPr>
        <xdr:cNvPr id="481" name="楕円 480"/>
        <xdr:cNvSpPr/>
      </xdr:nvSpPr>
      <xdr:spPr>
        <a:xfrm>
          <a:off x="10426700" y="1674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73089</xdr:rowOff>
    </xdr:from>
    <xdr:ext cx="534377" cy="259045"/>
    <xdr:sp macro="" textlink="">
      <xdr:nvSpPr>
        <xdr:cNvPr id="482" name="土木費該当値テキスト"/>
        <xdr:cNvSpPr txBox="1"/>
      </xdr:nvSpPr>
      <xdr:spPr>
        <a:xfrm>
          <a:off x="10528300" y="1653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104550</xdr:rowOff>
    </xdr:from>
    <xdr:to>
      <xdr:col>50</xdr:col>
      <xdr:colOff>165100</xdr:colOff>
      <xdr:row>98</xdr:row>
      <xdr:rowOff>34700</xdr:rowOff>
    </xdr:to>
    <xdr:sp macro="" textlink="">
      <xdr:nvSpPr>
        <xdr:cNvPr id="483" name="楕円 482"/>
        <xdr:cNvSpPr/>
      </xdr:nvSpPr>
      <xdr:spPr>
        <a:xfrm>
          <a:off x="9588500" y="167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51227</xdr:rowOff>
    </xdr:from>
    <xdr:ext cx="534377" cy="259045"/>
    <xdr:sp macro="" textlink="">
      <xdr:nvSpPr>
        <xdr:cNvPr id="484" name="テキスト ボックス 483"/>
        <xdr:cNvSpPr txBox="1"/>
      </xdr:nvSpPr>
      <xdr:spPr>
        <a:xfrm>
          <a:off x="9372111" y="1651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117091</xdr:rowOff>
    </xdr:from>
    <xdr:to>
      <xdr:col>46</xdr:col>
      <xdr:colOff>38100</xdr:colOff>
      <xdr:row>98</xdr:row>
      <xdr:rowOff>47241</xdr:rowOff>
    </xdr:to>
    <xdr:sp macro="" textlink="">
      <xdr:nvSpPr>
        <xdr:cNvPr id="485" name="楕円 484"/>
        <xdr:cNvSpPr/>
      </xdr:nvSpPr>
      <xdr:spPr>
        <a:xfrm>
          <a:off x="8699500" y="1674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38368</xdr:rowOff>
    </xdr:from>
    <xdr:ext cx="534377" cy="259045"/>
    <xdr:sp macro="" textlink="">
      <xdr:nvSpPr>
        <xdr:cNvPr id="486" name="テキスト ボックス 485"/>
        <xdr:cNvSpPr txBox="1"/>
      </xdr:nvSpPr>
      <xdr:spPr>
        <a:xfrm>
          <a:off x="8483111" y="1684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113120</xdr:rowOff>
    </xdr:from>
    <xdr:to>
      <xdr:col>41</xdr:col>
      <xdr:colOff>101600</xdr:colOff>
      <xdr:row>98</xdr:row>
      <xdr:rowOff>43270</xdr:rowOff>
    </xdr:to>
    <xdr:sp macro="" textlink="">
      <xdr:nvSpPr>
        <xdr:cNvPr id="487" name="楕円 486"/>
        <xdr:cNvSpPr/>
      </xdr:nvSpPr>
      <xdr:spPr>
        <a:xfrm>
          <a:off x="7810500" y="167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59797</xdr:rowOff>
    </xdr:from>
    <xdr:ext cx="534377" cy="259045"/>
    <xdr:sp macro="" textlink="">
      <xdr:nvSpPr>
        <xdr:cNvPr id="488" name="テキスト ボックス 487"/>
        <xdr:cNvSpPr txBox="1"/>
      </xdr:nvSpPr>
      <xdr:spPr>
        <a:xfrm>
          <a:off x="7594111" y="1651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115639</xdr:rowOff>
    </xdr:from>
    <xdr:to>
      <xdr:col>36</xdr:col>
      <xdr:colOff>165100</xdr:colOff>
      <xdr:row>98</xdr:row>
      <xdr:rowOff>45789</xdr:rowOff>
    </xdr:to>
    <xdr:sp macro="" textlink="">
      <xdr:nvSpPr>
        <xdr:cNvPr id="489" name="楕円 488"/>
        <xdr:cNvSpPr/>
      </xdr:nvSpPr>
      <xdr:spPr>
        <a:xfrm>
          <a:off x="6921500" y="1674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36916</xdr:rowOff>
    </xdr:from>
    <xdr:ext cx="534377" cy="259045"/>
    <xdr:sp macro="" textlink="">
      <xdr:nvSpPr>
        <xdr:cNvPr id="490" name="テキスト ボックス 489"/>
        <xdr:cNvSpPr txBox="1"/>
      </xdr:nvSpPr>
      <xdr:spPr>
        <a:xfrm>
          <a:off x="6705111" y="1683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117036</xdr:rowOff>
    </xdr:from>
    <xdr:to>
      <xdr:col>85</xdr:col>
      <xdr:colOff>126364</xdr:colOff>
      <xdr:row>38</xdr:row>
      <xdr:rowOff>153220</xdr:rowOff>
    </xdr:to>
    <xdr:cxnSp macro="">
      <xdr:nvCxnSpPr>
        <xdr:cNvPr id="517" name="直線コネクタ 516"/>
        <xdr:cNvCxnSpPr/>
      </xdr:nvCxnSpPr>
      <xdr:spPr>
        <a:xfrm flipV="1">
          <a:off x="16317595" y="5260536"/>
          <a:ext cx="1269" cy="140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157047</xdr:rowOff>
    </xdr:from>
    <xdr:ext cx="534377" cy="259045"/>
    <xdr:sp macro="" textlink="">
      <xdr:nvSpPr>
        <xdr:cNvPr id="518" name="消防費最小値テキスト"/>
        <xdr:cNvSpPr txBox="1"/>
      </xdr:nvSpPr>
      <xdr:spPr>
        <a:xfrm>
          <a:off x="16370300" y="667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153220</xdr:rowOff>
    </xdr:from>
    <xdr:to>
      <xdr:col>86</xdr:col>
      <xdr:colOff>25400</xdr:colOff>
      <xdr:row>38</xdr:row>
      <xdr:rowOff>153220</xdr:rowOff>
    </xdr:to>
    <xdr:cxnSp macro="">
      <xdr:nvCxnSpPr>
        <xdr:cNvPr id="519" name="直線コネクタ 518"/>
        <xdr:cNvCxnSpPr/>
      </xdr:nvCxnSpPr>
      <xdr:spPr>
        <a:xfrm>
          <a:off x="16230600" y="666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63713</xdr:rowOff>
    </xdr:from>
    <xdr:ext cx="534377" cy="259045"/>
    <xdr:sp macro="" textlink="">
      <xdr:nvSpPr>
        <xdr:cNvPr id="520" name="消防費最大値テキスト"/>
        <xdr:cNvSpPr txBox="1"/>
      </xdr:nvSpPr>
      <xdr:spPr>
        <a:xfrm>
          <a:off x="16370300" y="503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117036</xdr:rowOff>
    </xdr:from>
    <xdr:to>
      <xdr:col>86</xdr:col>
      <xdr:colOff>25400</xdr:colOff>
      <xdr:row>30</xdr:row>
      <xdr:rowOff>117036</xdr:rowOff>
    </xdr:to>
    <xdr:cxnSp macro="">
      <xdr:nvCxnSpPr>
        <xdr:cNvPr id="521" name="直線コネクタ 520"/>
        <xdr:cNvCxnSpPr/>
      </xdr:nvCxnSpPr>
      <xdr:spPr>
        <a:xfrm>
          <a:off x="16230600" y="526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31866</xdr:rowOff>
    </xdr:from>
    <xdr:to>
      <xdr:col>85</xdr:col>
      <xdr:colOff>127000</xdr:colOff>
      <xdr:row>36</xdr:row>
      <xdr:rowOff>78174</xdr:rowOff>
    </xdr:to>
    <xdr:cxnSp macro="">
      <xdr:nvCxnSpPr>
        <xdr:cNvPr id="522" name="直線コネクタ 521"/>
        <xdr:cNvCxnSpPr/>
      </xdr:nvCxnSpPr>
      <xdr:spPr>
        <a:xfrm>
          <a:off x="15481300" y="6204066"/>
          <a:ext cx="838200" cy="4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70135</xdr:rowOff>
    </xdr:from>
    <xdr:ext cx="534377" cy="259045"/>
    <xdr:sp macro="" textlink="">
      <xdr:nvSpPr>
        <xdr:cNvPr id="523" name="消防費平均値テキスト"/>
        <xdr:cNvSpPr txBox="1"/>
      </xdr:nvSpPr>
      <xdr:spPr>
        <a:xfrm>
          <a:off x="16370300" y="6242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91708</xdr:rowOff>
    </xdr:from>
    <xdr:to>
      <xdr:col>85</xdr:col>
      <xdr:colOff>177800</xdr:colOff>
      <xdr:row>37</xdr:row>
      <xdr:rowOff>21858</xdr:rowOff>
    </xdr:to>
    <xdr:sp macro="" textlink="">
      <xdr:nvSpPr>
        <xdr:cNvPr id="524" name="フローチャート: 判断 523"/>
        <xdr:cNvSpPr/>
      </xdr:nvSpPr>
      <xdr:spPr>
        <a:xfrm>
          <a:off x="162687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109917</xdr:rowOff>
    </xdr:from>
    <xdr:to>
      <xdr:col>81</xdr:col>
      <xdr:colOff>50800</xdr:colOff>
      <xdr:row>36</xdr:row>
      <xdr:rowOff>31866</xdr:rowOff>
    </xdr:to>
    <xdr:cxnSp macro="">
      <xdr:nvCxnSpPr>
        <xdr:cNvPr id="525" name="直線コネクタ 524"/>
        <xdr:cNvCxnSpPr/>
      </xdr:nvCxnSpPr>
      <xdr:spPr>
        <a:xfrm>
          <a:off x="14592300" y="5939217"/>
          <a:ext cx="889000" cy="26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138963</xdr:rowOff>
    </xdr:from>
    <xdr:to>
      <xdr:col>81</xdr:col>
      <xdr:colOff>101600</xdr:colOff>
      <xdr:row>37</xdr:row>
      <xdr:rowOff>69113</xdr:rowOff>
    </xdr:to>
    <xdr:sp macro="" textlink="">
      <xdr:nvSpPr>
        <xdr:cNvPr id="526" name="フローチャート: 判断 525"/>
        <xdr:cNvSpPr/>
      </xdr:nvSpPr>
      <xdr:spPr>
        <a:xfrm>
          <a:off x="15430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60240</xdr:rowOff>
    </xdr:from>
    <xdr:ext cx="534377" cy="259045"/>
    <xdr:sp macro="" textlink="">
      <xdr:nvSpPr>
        <xdr:cNvPr id="527" name="テキスト ボックス 526"/>
        <xdr:cNvSpPr txBox="1"/>
      </xdr:nvSpPr>
      <xdr:spPr>
        <a:xfrm>
          <a:off x="15214111" y="64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109917</xdr:rowOff>
    </xdr:from>
    <xdr:to>
      <xdr:col>76</xdr:col>
      <xdr:colOff>114300</xdr:colOff>
      <xdr:row>36</xdr:row>
      <xdr:rowOff>3650</xdr:rowOff>
    </xdr:to>
    <xdr:cxnSp macro="">
      <xdr:nvCxnSpPr>
        <xdr:cNvPr id="528" name="直線コネクタ 527"/>
        <xdr:cNvCxnSpPr/>
      </xdr:nvCxnSpPr>
      <xdr:spPr>
        <a:xfrm flipV="1">
          <a:off x="13703300" y="5939217"/>
          <a:ext cx="889000" cy="23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32142</xdr:rowOff>
    </xdr:from>
    <xdr:to>
      <xdr:col>76</xdr:col>
      <xdr:colOff>165100</xdr:colOff>
      <xdr:row>36</xdr:row>
      <xdr:rowOff>133742</xdr:rowOff>
    </xdr:to>
    <xdr:sp macro="" textlink="">
      <xdr:nvSpPr>
        <xdr:cNvPr id="529" name="フローチャート: 判断 528"/>
        <xdr:cNvSpPr/>
      </xdr:nvSpPr>
      <xdr:spPr>
        <a:xfrm>
          <a:off x="14541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124869</xdr:rowOff>
    </xdr:from>
    <xdr:ext cx="534377" cy="259045"/>
    <xdr:sp macro="" textlink="">
      <xdr:nvSpPr>
        <xdr:cNvPr id="530" name="テキスト ボックス 529"/>
        <xdr:cNvSpPr txBox="1"/>
      </xdr:nvSpPr>
      <xdr:spPr>
        <a:xfrm>
          <a:off x="14325111" y="629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3650</xdr:rowOff>
    </xdr:from>
    <xdr:to>
      <xdr:col>71</xdr:col>
      <xdr:colOff>177800</xdr:colOff>
      <xdr:row>37</xdr:row>
      <xdr:rowOff>80297</xdr:rowOff>
    </xdr:to>
    <xdr:cxnSp macro="">
      <xdr:nvCxnSpPr>
        <xdr:cNvPr id="531" name="直線コネクタ 530"/>
        <xdr:cNvCxnSpPr/>
      </xdr:nvCxnSpPr>
      <xdr:spPr>
        <a:xfrm flipV="1">
          <a:off x="12814300" y="6175850"/>
          <a:ext cx="889000" cy="24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108266</xdr:rowOff>
    </xdr:from>
    <xdr:to>
      <xdr:col>72</xdr:col>
      <xdr:colOff>38100</xdr:colOff>
      <xdr:row>37</xdr:row>
      <xdr:rowOff>38416</xdr:rowOff>
    </xdr:to>
    <xdr:sp macro="" textlink="">
      <xdr:nvSpPr>
        <xdr:cNvPr id="532" name="フローチャート: 判断 531"/>
        <xdr:cNvSpPr/>
      </xdr:nvSpPr>
      <xdr:spPr>
        <a:xfrm>
          <a:off x="13652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29543</xdr:rowOff>
    </xdr:from>
    <xdr:ext cx="534377" cy="259045"/>
    <xdr:sp macro="" textlink="">
      <xdr:nvSpPr>
        <xdr:cNvPr id="533" name="テキスト ボックス 532"/>
        <xdr:cNvSpPr txBox="1"/>
      </xdr:nvSpPr>
      <xdr:spPr>
        <a:xfrm>
          <a:off x="13436111" y="63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77666</xdr:rowOff>
    </xdr:from>
    <xdr:to>
      <xdr:col>67</xdr:col>
      <xdr:colOff>101600</xdr:colOff>
      <xdr:row>37</xdr:row>
      <xdr:rowOff>7816</xdr:rowOff>
    </xdr:to>
    <xdr:sp macro="" textlink="">
      <xdr:nvSpPr>
        <xdr:cNvPr id="534" name="フローチャート: 判断 533"/>
        <xdr:cNvSpPr/>
      </xdr:nvSpPr>
      <xdr:spPr>
        <a:xfrm>
          <a:off x="12763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24343</xdr:rowOff>
    </xdr:from>
    <xdr:ext cx="534377" cy="259045"/>
    <xdr:sp macro="" textlink="">
      <xdr:nvSpPr>
        <xdr:cNvPr id="535" name="テキスト ボックス 534"/>
        <xdr:cNvSpPr txBox="1"/>
      </xdr:nvSpPr>
      <xdr:spPr>
        <a:xfrm>
          <a:off x="12547111" y="602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27374</xdr:rowOff>
    </xdr:from>
    <xdr:to>
      <xdr:col>85</xdr:col>
      <xdr:colOff>177800</xdr:colOff>
      <xdr:row>36</xdr:row>
      <xdr:rowOff>128974</xdr:rowOff>
    </xdr:to>
    <xdr:sp macro="" textlink="">
      <xdr:nvSpPr>
        <xdr:cNvPr id="541" name="楕円 540"/>
        <xdr:cNvSpPr/>
      </xdr:nvSpPr>
      <xdr:spPr>
        <a:xfrm>
          <a:off x="16268700" y="619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50251</xdr:rowOff>
    </xdr:from>
    <xdr:ext cx="534377" cy="259045"/>
    <xdr:sp macro="" textlink="">
      <xdr:nvSpPr>
        <xdr:cNvPr id="542" name="消防費該当値テキスト"/>
        <xdr:cNvSpPr txBox="1"/>
      </xdr:nvSpPr>
      <xdr:spPr>
        <a:xfrm>
          <a:off x="16370300" y="605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152516</xdr:rowOff>
    </xdr:from>
    <xdr:to>
      <xdr:col>81</xdr:col>
      <xdr:colOff>101600</xdr:colOff>
      <xdr:row>36</xdr:row>
      <xdr:rowOff>82666</xdr:rowOff>
    </xdr:to>
    <xdr:sp macro="" textlink="">
      <xdr:nvSpPr>
        <xdr:cNvPr id="543" name="楕円 542"/>
        <xdr:cNvSpPr/>
      </xdr:nvSpPr>
      <xdr:spPr>
        <a:xfrm>
          <a:off x="15430500" y="615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99193</xdr:rowOff>
    </xdr:from>
    <xdr:ext cx="534377" cy="259045"/>
    <xdr:sp macro="" textlink="">
      <xdr:nvSpPr>
        <xdr:cNvPr id="544" name="テキスト ボックス 543"/>
        <xdr:cNvSpPr txBox="1"/>
      </xdr:nvSpPr>
      <xdr:spPr>
        <a:xfrm>
          <a:off x="15214111" y="592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59117</xdr:rowOff>
    </xdr:from>
    <xdr:to>
      <xdr:col>76</xdr:col>
      <xdr:colOff>165100</xdr:colOff>
      <xdr:row>34</xdr:row>
      <xdr:rowOff>160717</xdr:rowOff>
    </xdr:to>
    <xdr:sp macro="" textlink="">
      <xdr:nvSpPr>
        <xdr:cNvPr id="545" name="楕円 544"/>
        <xdr:cNvSpPr/>
      </xdr:nvSpPr>
      <xdr:spPr>
        <a:xfrm>
          <a:off x="14541500" y="588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5794</xdr:rowOff>
    </xdr:from>
    <xdr:ext cx="534377" cy="259045"/>
    <xdr:sp macro="" textlink="">
      <xdr:nvSpPr>
        <xdr:cNvPr id="546" name="テキスト ボックス 545"/>
        <xdr:cNvSpPr txBox="1"/>
      </xdr:nvSpPr>
      <xdr:spPr>
        <a:xfrm>
          <a:off x="14325111" y="566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124300</xdr:rowOff>
    </xdr:from>
    <xdr:to>
      <xdr:col>72</xdr:col>
      <xdr:colOff>38100</xdr:colOff>
      <xdr:row>36</xdr:row>
      <xdr:rowOff>54450</xdr:rowOff>
    </xdr:to>
    <xdr:sp macro="" textlink="">
      <xdr:nvSpPr>
        <xdr:cNvPr id="547" name="楕円 546"/>
        <xdr:cNvSpPr/>
      </xdr:nvSpPr>
      <xdr:spPr>
        <a:xfrm>
          <a:off x="13652500" y="61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70977</xdr:rowOff>
    </xdr:from>
    <xdr:ext cx="534377" cy="259045"/>
    <xdr:sp macro="" textlink="">
      <xdr:nvSpPr>
        <xdr:cNvPr id="548" name="テキスト ボックス 547"/>
        <xdr:cNvSpPr txBox="1"/>
      </xdr:nvSpPr>
      <xdr:spPr>
        <a:xfrm>
          <a:off x="13436111" y="590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29497</xdr:rowOff>
    </xdr:from>
    <xdr:to>
      <xdr:col>67</xdr:col>
      <xdr:colOff>101600</xdr:colOff>
      <xdr:row>37</xdr:row>
      <xdr:rowOff>131097</xdr:rowOff>
    </xdr:to>
    <xdr:sp macro="" textlink="">
      <xdr:nvSpPr>
        <xdr:cNvPr id="549" name="楕円 548"/>
        <xdr:cNvSpPr/>
      </xdr:nvSpPr>
      <xdr:spPr>
        <a:xfrm>
          <a:off x="12763500" y="637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122224</xdr:rowOff>
    </xdr:from>
    <xdr:ext cx="534377" cy="259045"/>
    <xdr:sp macro="" textlink="">
      <xdr:nvSpPr>
        <xdr:cNvPr id="550" name="テキスト ボックス 549"/>
        <xdr:cNvSpPr txBox="1"/>
      </xdr:nvSpPr>
      <xdr:spPr>
        <a:xfrm>
          <a:off x="12547111" y="646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9" name="テキスト ボックス 56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32704</xdr:rowOff>
    </xdr:from>
    <xdr:to>
      <xdr:col>85</xdr:col>
      <xdr:colOff>126364</xdr:colOff>
      <xdr:row>59</xdr:row>
      <xdr:rowOff>75725</xdr:rowOff>
    </xdr:to>
    <xdr:cxnSp macro="">
      <xdr:nvCxnSpPr>
        <xdr:cNvPr id="577" name="直線コネクタ 576"/>
        <xdr:cNvCxnSpPr/>
      </xdr:nvCxnSpPr>
      <xdr:spPr>
        <a:xfrm flipV="1">
          <a:off x="16317595" y="8605204"/>
          <a:ext cx="1269" cy="158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79552</xdr:rowOff>
    </xdr:from>
    <xdr:ext cx="534377" cy="259045"/>
    <xdr:sp macro="" textlink="">
      <xdr:nvSpPr>
        <xdr:cNvPr id="578" name="教育費最小値テキスト"/>
        <xdr:cNvSpPr txBox="1"/>
      </xdr:nvSpPr>
      <xdr:spPr>
        <a:xfrm>
          <a:off x="16370300" y="1019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75725</xdr:rowOff>
    </xdr:from>
    <xdr:to>
      <xdr:col>86</xdr:col>
      <xdr:colOff>25400</xdr:colOff>
      <xdr:row>59</xdr:row>
      <xdr:rowOff>75725</xdr:rowOff>
    </xdr:to>
    <xdr:cxnSp macro="">
      <xdr:nvCxnSpPr>
        <xdr:cNvPr id="579" name="直線コネクタ 578"/>
        <xdr:cNvCxnSpPr/>
      </xdr:nvCxnSpPr>
      <xdr:spPr>
        <a:xfrm>
          <a:off x="16230600" y="10191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150831</xdr:rowOff>
    </xdr:from>
    <xdr:ext cx="599010" cy="259045"/>
    <xdr:sp macro="" textlink="">
      <xdr:nvSpPr>
        <xdr:cNvPr id="580" name="教育費最大値テキスト"/>
        <xdr:cNvSpPr txBox="1"/>
      </xdr:nvSpPr>
      <xdr:spPr>
        <a:xfrm>
          <a:off x="16370300" y="838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32704</xdr:rowOff>
    </xdr:from>
    <xdr:to>
      <xdr:col>86</xdr:col>
      <xdr:colOff>25400</xdr:colOff>
      <xdr:row>50</xdr:row>
      <xdr:rowOff>32704</xdr:rowOff>
    </xdr:to>
    <xdr:cxnSp macro="">
      <xdr:nvCxnSpPr>
        <xdr:cNvPr id="581" name="直線コネクタ 580"/>
        <xdr:cNvCxnSpPr/>
      </xdr:nvCxnSpPr>
      <xdr:spPr>
        <a:xfrm>
          <a:off x="16230600" y="860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108807</xdr:rowOff>
    </xdr:from>
    <xdr:to>
      <xdr:col>85</xdr:col>
      <xdr:colOff>127000</xdr:colOff>
      <xdr:row>56</xdr:row>
      <xdr:rowOff>100217</xdr:rowOff>
    </xdr:to>
    <xdr:cxnSp macro="">
      <xdr:nvCxnSpPr>
        <xdr:cNvPr id="582" name="直線コネクタ 581"/>
        <xdr:cNvCxnSpPr/>
      </xdr:nvCxnSpPr>
      <xdr:spPr>
        <a:xfrm>
          <a:off x="15481300" y="9538557"/>
          <a:ext cx="838200" cy="16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46731</xdr:rowOff>
    </xdr:from>
    <xdr:ext cx="534377" cy="259045"/>
    <xdr:sp macro="" textlink="">
      <xdr:nvSpPr>
        <xdr:cNvPr id="583" name="教育費平均値テキスト"/>
        <xdr:cNvSpPr txBox="1"/>
      </xdr:nvSpPr>
      <xdr:spPr>
        <a:xfrm>
          <a:off x="16370300" y="9819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68304</xdr:rowOff>
    </xdr:from>
    <xdr:to>
      <xdr:col>85</xdr:col>
      <xdr:colOff>177800</xdr:colOff>
      <xdr:row>57</xdr:row>
      <xdr:rowOff>169904</xdr:rowOff>
    </xdr:to>
    <xdr:sp macro="" textlink="">
      <xdr:nvSpPr>
        <xdr:cNvPr id="584" name="フローチャート: 判断 583"/>
        <xdr:cNvSpPr/>
      </xdr:nvSpPr>
      <xdr:spPr>
        <a:xfrm>
          <a:off x="162687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108807</xdr:rowOff>
    </xdr:from>
    <xdr:to>
      <xdr:col>81</xdr:col>
      <xdr:colOff>50800</xdr:colOff>
      <xdr:row>57</xdr:row>
      <xdr:rowOff>63064</xdr:rowOff>
    </xdr:to>
    <xdr:cxnSp macro="">
      <xdr:nvCxnSpPr>
        <xdr:cNvPr id="585" name="直線コネクタ 584"/>
        <xdr:cNvCxnSpPr/>
      </xdr:nvCxnSpPr>
      <xdr:spPr>
        <a:xfrm flipV="1">
          <a:off x="14592300" y="9538557"/>
          <a:ext cx="889000" cy="29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79332</xdr:rowOff>
    </xdr:from>
    <xdr:to>
      <xdr:col>81</xdr:col>
      <xdr:colOff>101600</xdr:colOff>
      <xdr:row>58</xdr:row>
      <xdr:rowOff>9482</xdr:rowOff>
    </xdr:to>
    <xdr:sp macro="" textlink="">
      <xdr:nvSpPr>
        <xdr:cNvPr id="586" name="フローチャート: 判断 585"/>
        <xdr:cNvSpPr/>
      </xdr:nvSpPr>
      <xdr:spPr>
        <a:xfrm>
          <a:off x="15430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609</xdr:rowOff>
    </xdr:from>
    <xdr:ext cx="534377" cy="259045"/>
    <xdr:sp macro="" textlink="">
      <xdr:nvSpPr>
        <xdr:cNvPr id="587" name="テキスト ボックス 586"/>
        <xdr:cNvSpPr txBox="1"/>
      </xdr:nvSpPr>
      <xdr:spPr>
        <a:xfrm>
          <a:off x="15214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63064</xdr:rowOff>
    </xdr:from>
    <xdr:to>
      <xdr:col>76</xdr:col>
      <xdr:colOff>114300</xdr:colOff>
      <xdr:row>58</xdr:row>
      <xdr:rowOff>11020</xdr:rowOff>
    </xdr:to>
    <xdr:cxnSp macro="">
      <xdr:nvCxnSpPr>
        <xdr:cNvPr id="588" name="直線コネクタ 587"/>
        <xdr:cNvCxnSpPr/>
      </xdr:nvCxnSpPr>
      <xdr:spPr>
        <a:xfrm flipV="1">
          <a:off x="13703300" y="9835714"/>
          <a:ext cx="889000" cy="11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89815</xdr:rowOff>
    </xdr:from>
    <xdr:to>
      <xdr:col>76</xdr:col>
      <xdr:colOff>165100</xdr:colOff>
      <xdr:row>58</xdr:row>
      <xdr:rowOff>19965</xdr:rowOff>
    </xdr:to>
    <xdr:sp macro="" textlink="">
      <xdr:nvSpPr>
        <xdr:cNvPr id="589" name="フローチャート: 判断 588"/>
        <xdr:cNvSpPr/>
      </xdr:nvSpPr>
      <xdr:spPr>
        <a:xfrm>
          <a:off x="14541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11092</xdr:rowOff>
    </xdr:from>
    <xdr:ext cx="534377" cy="259045"/>
    <xdr:sp macro="" textlink="">
      <xdr:nvSpPr>
        <xdr:cNvPr id="590" name="テキスト ボックス 589"/>
        <xdr:cNvSpPr txBox="1"/>
      </xdr:nvSpPr>
      <xdr:spPr>
        <a:xfrm>
          <a:off x="14325111" y="99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11020</xdr:rowOff>
    </xdr:from>
    <xdr:to>
      <xdr:col>71</xdr:col>
      <xdr:colOff>177800</xdr:colOff>
      <xdr:row>58</xdr:row>
      <xdr:rowOff>44798</xdr:rowOff>
    </xdr:to>
    <xdr:cxnSp macro="">
      <xdr:nvCxnSpPr>
        <xdr:cNvPr id="591" name="直線コネクタ 590"/>
        <xdr:cNvCxnSpPr/>
      </xdr:nvCxnSpPr>
      <xdr:spPr>
        <a:xfrm flipV="1">
          <a:off x="12814300" y="9955120"/>
          <a:ext cx="889000" cy="3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51312</xdr:rowOff>
    </xdr:from>
    <xdr:to>
      <xdr:col>72</xdr:col>
      <xdr:colOff>38100</xdr:colOff>
      <xdr:row>57</xdr:row>
      <xdr:rowOff>152912</xdr:rowOff>
    </xdr:to>
    <xdr:sp macro="" textlink="">
      <xdr:nvSpPr>
        <xdr:cNvPr id="592" name="フローチャート: 判断 591"/>
        <xdr:cNvSpPr/>
      </xdr:nvSpPr>
      <xdr:spPr>
        <a:xfrm>
          <a:off x="13652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169439</xdr:rowOff>
    </xdr:from>
    <xdr:ext cx="534377" cy="259045"/>
    <xdr:sp macro="" textlink="">
      <xdr:nvSpPr>
        <xdr:cNvPr id="593" name="テキスト ボックス 592"/>
        <xdr:cNvSpPr txBox="1"/>
      </xdr:nvSpPr>
      <xdr:spPr>
        <a:xfrm>
          <a:off x="13436111" y="95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128644</xdr:rowOff>
    </xdr:from>
    <xdr:to>
      <xdr:col>67</xdr:col>
      <xdr:colOff>101600</xdr:colOff>
      <xdr:row>58</xdr:row>
      <xdr:rowOff>58794</xdr:rowOff>
    </xdr:to>
    <xdr:sp macro="" textlink="">
      <xdr:nvSpPr>
        <xdr:cNvPr id="594" name="フローチャート: 判断 593"/>
        <xdr:cNvSpPr/>
      </xdr:nvSpPr>
      <xdr:spPr>
        <a:xfrm>
          <a:off x="12763500" y="99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75321</xdr:rowOff>
    </xdr:from>
    <xdr:ext cx="534377" cy="259045"/>
    <xdr:sp macro="" textlink="">
      <xdr:nvSpPr>
        <xdr:cNvPr id="595" name="テキスト ボックス 594"/>
        <xdr:cNvSpPr txBox="1"/>
      </xdr:nvSpPr>
      <xdr:spPr>
        <a:xfrm>
          <a:off x="12547111" y="967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49417</xdr:rowOff>
    </xdr:from>
    <xdr:to>
      <xdr:col>85</xdr:col>
      <xdr:colOff>177800</xdr:colOff>
      <xdr:row>56</xdr:row>
      <xdr:rowOff>151017</xdr:rowOff>
    </xdr:to>
    <xdr:sp macro="" textlink="">
      <xdr:nvSpPr>
        <xdr:cNvPr id="601" name="楕円 600"/>
        <xdr:cNvSpPr/>
      </xdr:nvSpPr>
      <xdr:spPr>
        <a:xfrm>
          <a:off x="16268700" y="965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72294</xdr:rowOff>
    </xdr:from>
    <xdr:ext cx="534377" cy="259045"/>
    <xdr:sp macro="" textlink="">
      <xdr:nvSpPr>
        <xdr:cNvPr id="602" name="教育費該当値テキスト"/>
        <xdr:cNvSpPr txBox="1"/>
      </xdr:nvSpPr>
      <xdr:spPr>
        <a:xfrm>
          <a:off x="16370300" y="950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58007</xdr:rowOff>
    </xdr:from>
    <xdr:to>
      <xdr:col>81</xdr:col>
      <xdr:colOff>101600</xdr:colOff>
      <xdr:row>55</xdr:row>
      <xdr:rowOff>159607</xdr:rowOff>
    </xdr:to>
    <xdr:sp macro="" textlink="">
      <xdr:nvSpPr>
        <xdr:cNvPr id="603" name="楕円 602"/>
        <xdr:cNvSpPr/>
      </xdr:nvSpPr>
      <xdr:spPr>
        <a:xfrm>
          <a:off x="15430500" y="948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4684</xdr:rowOff>
    </xdr:from>
    <xdr:ext cx="534377" cy="259045"/>
    <xdr:sp macro="" textlink="">
      <xdr:nvSpPr>
        <xdr:cNvPr id="604" name="テキスト ボックス 603"/>
        <xdr:cNvSpPr txBox="1"/>
      </xdr:nvSpPr>
      <xdr:spPr>
        <a:xfrm>
          <a:off x="15214111" y="926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12264</xdr:rowOff>
    </xdr:from>
    <xdr:to>
      <xdr:col>76</xdr:col>
      <xdr:colOff>165100</xdr:colOff>
      <xdr:row>57</xdr:row>
      <xdr:rowOff>113864</xdr:rowOff>
    </xdr:to>
    <xdr:sp macro="" textlink="">
      <xdr:nvSpPr>
        <xdr:cNvPr id="605" name="楕円 604"/>
        <xdr:cNvSpPr/>
      </xdr:nvSpPr>
      <xdr:spPr>
        <a:xfrm>
          <a:off x="14541500" y="978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130391</xdr:rowOff>
    </xdr:from>
    <xdr:ext cx="534377" cy="259045"/>
    <xdr:sp macro="" textlink="">
      <xdr:nvSpPr>
        <xdr:cNvPr id="606" name="テキスト ボックス 605"/>
        <xdr:cNvSpPr txBox="1"/>
      </xdr:nvSpPr>
      <xdr:spPr>
        <a:xfrm>
          <a:off x="14325111" y="956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131670</xdr:rowOff>
    </xdr:from>
    <xdr:to>
      <xdr:col>72</xdr:col>
      <xdr:colOff>38100</xdr:colOff>
      <xdr:row>58</xdr:row>
      <xdr:rowOff>61820</xdr:rowOff>
    </xdr:to>
    <xdr:sp macro="" textlink="">
      <xdr:nvSpPr>
        <xdr:cNvPr id="607" name="楕円 606"/>
        <xdr:cNvSpPr/>
      </xdr:nvSpPr>
      <xdr:spPr>
        <a:xfrm>
          <a:off x="13652500" y="990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52947</xdr:rowOff>
    </xdr:from>
    <xdr:ext cx="534377" cy="259045"/>
    <xdr:sp macro="" textlink="">
      <xdr:nvSpPr>
        <xdr:cNvPr id="608" name="テキスト ボックス 607"/>
        <xdr:cNvSpPr txBox="1"/>
      </xdr:nvSpPr>
      <xdr:spPr>
        <a:xfrm>
          <a:off x="13436111" y="999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165448</xdr:rowOff>
    </xdr:from>
    <xdr:to>
      <xdr:col>67</xdr:col>
      <xdr:colOff>101600</xdr:colOff>
      <xdr:row>58</xdr:row>
      <xdr:rowOff>95598</xdr:rowOff>
    </xdr:to>
    <xdr:sp macro="" textlink="">
      <xdr:nvSpPr>
        <xdr:cNvPr id="609" name="楕円 608"/>
        <xdr:cNvSpPr/>
      </xdr:nvSpPr>
      <xdr:spPr>
        <a:xfrm>
          <a:off x="12763500" y="993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86725</xdr:rowOff>
    </xdr:from>
    <xdr:ext cx="534377" cy="259045"/>
    <xdr:sp macro="" textlink="">
      <xdr:nvSpPr>
        <xdr:cNvPr id="610" name="テキスト ボックス 609"/>
        <xdr:cNvSpPr txBox="1"/>
      </xdr:nvSpPr>
      <xdr:spPr>
        <a:xfrm>
          <a:off x="12547111" y="1003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1" name="直線コネクタ 62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2" name="テキスト ボックス 62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3" name="直線コネクタ 62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4" name="テキスト ボックス 62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5" name="直線コネクタ 62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6" name="テキスト ボックス 62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7" name="直線コネクタ 62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8" name="テキスト ボックス 62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86073</xdr:rowOff>
    </xdr:from>
    <xdr:to>
      <xdr:col>85</xdr:col>
      <xdr:colOff>126364</xdr:colOff>
      <xdr:row>78</xdr:row>
      <xdr:rowOff>139700</xdr:rowOff>
    </xdr:to>
    <xdr:cxnSp macro="">
      <xdr:nvCxnSpPr>
        <xdr:cNvPr id="632" name="直線コネクタ 631"/>
        <xdr:cNvCxnSpPr/>
      </xdr:nvCxnSpPr>
      <xdr:spPr>
        <a:xfrm flipV="1">
          <a:off x="16317595" y="12087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15338</xdr:rowOff>
    </xdr:from>
    <xdr:ext cx="249299" cy="259045"/>
    <xdr:sp macro="" textlink="">
      <xdr:nvSpPr>
        <xdr:cNvPr id="633" name="災害復旧費最小値テキスト"/>
        <xdr:cNvSpPr txBox="1"/>
      </xdr:nvSpPr>
      <xdr:spPr>
        <a:xfrm>
          <a:off x="16370300" y="13559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4" name="直線コネクタ 63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32750</xdr:rowOff>
    </xdr:from>
    <xdr:ext cx="599010" cy="259045"/>
    <xdr:sp macro="" textlink="">
      <xdr:nvSpPr>
        <xdr:cNvPr id="635" name="災害復旧費最大値テキスト"/>
        <xdr:cNvSpPr txBox="1"/>
      </xdr:nvSpPr>
      <xdr:spPr>
        <a:xfrm>
          <a:off x="16370300" y="118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623,459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86073</xdr:rowOff>
    </xdr:from>
    <xdr:to>
      <xdr:col>86</xdr:col>
      <xdr:colOff>25400</xdr:colOff>
      <xdr:row>70</xdr:row>
      <xdr:rowOff>86073</xdr:rowOff>
    </xdr:to>
    <xdr:cxnSp macro="">
      <xdr:nvCxnSpPr>
        <xdr:cNvPr id="636" name="直線コネクタ 635"/>
        <xdr:cNvCxnSpPr/>
      </xdr:nvCxnSpPr>
      <xdr:spPr>
        <a:xfrm>
          <a:off x="16230600" y="1208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135288</xdr:rowOff>
    </xdr:from>
    <xdr:to>
      <xdr:col>85</xdr:col>
      <xdr:colOff>127000</xdr:colOff>
      <xdr:row>78</xdr:row>
      <xdr:rowOff>137252</xdr:rowOff>
    </xdr:to>
    <xdr:cxnSp macro="">
      <xdr:nvCxnSpPr>
        <xdr:cNvPr id="637" name="直線コネクタ 636"/>
        <xdr:cNvCxnSpPr/>
      </xdr:nvCxnSpPr>
      <xdr:spPr>
        <a:xfrm flipV="1">
          <a:off x="15481300" y="13508388"/>
          <a:ext cx="838200" cy="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104238</xdr:rowOff>
    </xdr:from>
    <xdr:ext cx="469744" cy="259045"/>
    <xdr:sp macro="" textlink="">
      <xdr:nvSpPr>
        <xdr:cNvPr id="638" name="災害復旧費平均値テキスト"/>
        <xdr:cNvSpPr txBox="1"/>
      </xdr:nvSpPr>
      <xdr:spPr>
        <a:xfrm>
          <a:off x="16370300" y="13305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81361</xdr:rowOff>
    </xdr:from>
    <xdr:to>
      <xdr:col>85</xdr:col>
      <xdr:colOff>177800</xdr:colOff>
      <xdr:row>79</xdr:row>
      <xdr:rowOff>11511</xdr:rowOff>
    </xdr:to>
    <xdr:sp macro="" textlink="">
      <xdr:nvSpPr>
        <xdr:cNvPr id="639" name="フローチャート: 判断 638"/>
        <xdr:cNvSpPr/>
      </xdr:nvSpPr>
      <xdr:spPr>
        <a:xfrm>
          <a:off x="162687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132336</xdr:rowOff>
    </xdr:from>
    <xdr:to>
      <xdr:col>81</xdr:col>
      <xdr:colOff>50800</xdr:colOff>
      <xdr:row>78</xdr:row>
      <xdr:rowOff>137252</xdr:rowOff>
    </xdr:to>
    <xdr:cxnSp macro="">
      <xdr:nvCxnSpPr>
        <xdr:cNvPr id="640" name="直線コネクタ 639"/>
        <xdr:cNvCxnSpPr/>
      </xdr:nvCxnSpPr>
      <xdr:spPr>
        <a:xfrm>
          <a:off x="14592300" y="13505436"/>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83032</xdr:rowOff>
    </xdr:from>
    <xdr:to>
      <xdr:col>81</xdr:col>
      <xdr:colOff>101600</xdr:colOff>
      <xdr:row>79</xdr:row>
      <xdr:rowOff>13182</xdr:rowOff>
    </xdr:to>
    <xdr:sp macro="" textlink="">
      <xdr:nvSpPr>
        <xdr:cNvPr id="641" name="フローチャート: 判断 640"/>
        <xdr:cNvSpPr/>
      </xdr:nvSpPr>
      <xdr:spPr>
        <a:xfrm>
          <a:off x="15430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29709</xdr:rowOff>
    </xdr:from>
    <xdr:ext cx="469744" cy="259045"/>
    <xdr:sp macro="" textlink="">
      <xdr:nvSpPr>
        <xdr:cNvPr id="642" name="テキスト ボックス 641"/>
        <xdr:cNvSpPr txBox="1"/>
      </xdr:nvSpPr>
      <xdr:spPr>
        <a:xfrm>
          <a:off x="15246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126309</xdr:rowOff>
    </xdr:from>
    <xdr:to>
      <xdr:col>76</xdr:col>
      <xdr:colOff>114300</xdr:colOff>
      <xdr:row>78</xdr:row>
      <xdr:rowOff>132336</xdr:rowOff>
    </xdr:to>
    <xdr:cxnSp macro="">
      <xdr:nvCxnSpPr>
        <xdr:cNvPr id="643" name="直線コネクタ 642"/>
        <xdr:cNvCxnSpPr/>
      </xdr:nvCxnSpPr>
      <xdr:spPr>
        <a:xfrm>
          <a:off x="13703300" y="13499409"/>
          <a:ext cx="889000" cy="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83990</xdr:rowOff>
    </xdr:from>
    <xdr:to>
      <xdr:col>76</xdr:col>
      <xdr:colOff>165100</xdr:colOff>
      <xdr:row>79</xdr:row>
      <xdr:rowOff>14140</xdr:rowOff>
    </xdr:to>
    <xdr:sp macro="" textlink="">
      <xdr:nvSpPr>
        <xdr:cNvPr id="644" name="フローチャート: 判断 643"/>
        <xdr:cNvSpPr/>
      </xdr:nvSpPr>
      <xdr:spPr>
        <a:xfrm>
          <a:off x="14541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5267</xdr:rowOff>
    </xdr:from>
    <xdr:ext cx="469744" cy="259045"/>
    <xdr:sp macro="" textlink="">
      <xdr:nvSpPr>
        <xdr:cNvPr id="645" name="テキスト ボックス 644"/>
        <xdr:cNvSpPr txBox="1"/>
      </xdr:nvSpPr>
      <xdr:spPr>
        <a:xfrm>
          <a:off x="14357428" y="1354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126309</xdr:rowOff>
    </xdr:from>
    <xdr:to>
      <xdr:col>71</xdr:col>
      <xdr:colOff>177800</xdr:colOff>
      <xdr:row>78</xdr:row>
      <xdr:rowOff>132894</xdr:rowOff>
    </xdr:to>
    <xdr:cxnSp macro="">
      <xdr:nvCxnSpPr>
        <xdr:cNvPr id="646" name="直線コネクタ 645"/>
        <xdr:cNvCxnSpPr/>
      </xdr:nvCxnSpPr>
      <xdr:spPr>
        <a:xfrm flipV="1">
          <a:off x="12814300" y="13499409"/>
          <a:ext cx="889000" cy="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83245</xdr:rowOff>
    </xdr:from>
    <xdr:to>
      <xdr:col>72</xdr:col>
      <xdr:colOff>38100</xdr:colOff>
      <xdr:row>79</xdr:row>
      <xdr:rowOff>13395</xdr:rowOff>
    </xdr:to>
    <xdr:sp macro="" textlink="">
      <xdr:nvSpPr>
        <xdr:cNvPr id="647" name="フローチャート: 判断 646"/>
        <xdr:cNvSpPr/>
      </xdr:nvSpPr>
      <xdr:spPr>
        <a:xfrm>
          <a:off x="13652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4522</xdr:rowOff>
    </xdr:from>
    <xdr:ext cx="469744" cy="259045"/>
    <xdr:sp macro="" textlink="">
      <xdr:nvSpPr>
        <xdr:cNvPr id="648" name="テキスト ボックス 647"/>
        <xdr:cNvSpPr txBox="1"/>
      </xdr:nvSpPr>
      <xdr:spPr>
        <a:xfrm>
          <a:off x="13468428" y="1354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78698</xdr:rowOff>
    </xdr:from>
    <xdr:to>
      <xdr:col>67</xdr:col>
      <xdr:colOff>101600</xdr:colOff>
      <xdr:row>79</xdr:row>
      <xdr:rowOff>8848</xdr:rowOff>
    </xdr:to>
    <xdr:sp macro="" textlink="">
      <xdr:nvSpPr>
        <xdr:cNvPr id="649" name="フローチャート: 判断 648"/>
        <xdr:cNvSpPr/>
      </xdr:nvSpPr>
      <xdr:spPr>
        <a:xfrm>
          <a:off x="12763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25375</xdr:rowOff>
    </xdr:from>
    <xdr:ext cx="469744" cy="259045"/>
    <xdr:sp macro="" textlink="">
      <xdr:nvSpPr>
        <xdr:cNvPr id="650" name="テキスト ボックス 649"/>
        <xdr:cNvSpPr txBox="1"/>
      </xdr:nvSpPr>
      <xdr:spPr>
        <a:xfrm>
          <a:off x="12579428"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84488</xdr:rowOff>
    </xdr:from>
    <xdr:to>
      <xdr:col>85</xdr:col>
      <xdr:colOff>177800</xdr:colOff>
      <xdr:row>79</xdr:row>
      <xdr:rowOff>14638</xdr:rowOff>
    </xdr:to>
    <xdr:sp macro="" textlink="">
      <xdr:nvSpPr>
        <xdr:cNvPr id="656" name="楕円 655"/>
        <xdr:cNvSpPr/>
      </xdr:nvSpPr>
      <xdr:spPr>
        <a:xfrm>
          <a:off x="16268700" y="1345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59788</xdr:rowOff>
    </xdr:from>
    <xdr:ext cx="469744" cy="259045"/>
    <xdr:sp macro="" textlink="">
      <xdr:nvSpPr>
        <xdr:cNvPr id="657" name="災害復旧費該当値テキスト"/>
        <xdr:cNvSpPr txBox="1"/>
      </xdr:nvSpPr>
      <xdr:spPr>
        <a:xfrm>
          <a:off x="16370300" y="1343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86452</xdr:rowOff>
    </xdr:from>
    <xdr:to>
      <xdr:col>81</xdr:col>
      <xdr:colOff>101600</xdr:colOff>
      <xdr:row>79</xdr:row>
      <xdr:rowOff>16602</xdr:rowOff>
    </xdr:to>
    <xdr:sp macro="" textlink="">
      <xdr:nvSpPr>
        <xdr:cNvPr id="658" name="楕円 657"/>
        <xdr:cNvSpPr/>
      </xdr:nvSpPr>
      <xdr:spPr>
        <a:xfrm>
          <a:off x="15430500" y="1345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7729</xdr:rowOff>
    </xdr:from>
    <xdr:ext cx="469744" cy="259045"/>
    <xdr:sp macro="" textlink="">
      <xdr:nvSpPr>
        <xdr:cNvPr id="659" name="テキスト ボックス 658"/>
        <xdr:cNvSpPr txBox="1"/>
      </xdr:nvSpPr>
      <xdr:spPr>
        <a:xfrm>
          <a:off x="15246428" y="1355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81536</xdr:rowOff>
    </xdr:from>
    <xdr:to>
      <xdr:col>76</xdr:col>
      <xdr:colOff>165100</xdr:colOff>
      <xdr:row>79</xdr:row>
      <xdr:rowOff>11686</xdr:rowOff>
    </xdr:to>
    <xdr:sp macro="" textlink="">
      <xdr:nvSpPr>
        <xdr:cNvPr id="660" name="楕円 659"/>
        <xdr:cNvSpPr/>
      </xdr:nvSpPr>
      <xdr:spPr>
        <a:xfrm>
          <a:off x="14541500" y="1345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28213</xdr:rowOff>
    </xdr:from>
    <xdr:ext cx="469744" cy="259045"/>
    <xdr:sp macro="" textlink="">
      <xdr:nvSpPr>
        <xdr:cNvPr id="661" name="テキスト ボックス 660"/>
        <xdr:cNvSpPr txBox="1"/>
      </xdr:nvSpPr>
      <xdr:spPr>
        <a:xfrm>
          <a:off x="14357428" y="1322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75509</xdr:rowOff>
    </xdr:from>
    <xdr:to>
      <xdr:col>72</xdr:col>
      <xdr:colOff>38100</xdr:colOff>
      <xdr:row>79</xdr:row>
      <xdr:rowOff>5659</xdr:rowOff>
    </xdr:to>
    <xdr:sp macro="" textlink="">
      <xdr:nvSpPr>
        <xdr:cNvPr id="662" name="楕円 661"/>
        <xdr:cNvSpPr/>
      </xdr:nvSpPr>
      <xdr:spPr>
        <a:xfrm>
          <a:off x="13652500" y="1344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22186</xdr:rowOff>
    </xdr:from>
    <xdr:ext cx="469744" cy="259045"/>
    <xdr:sp macro="" textlink="">
      <xdr:nvSpPr>
        <xdr:cNvPr id="663" name="テキスト ボックス 662"/>
        <xdr:cNvSpPr txBox="1"/>
      </xdr:nvSpPr>
      <xdr:spPr>
        <a:xfrm>
          <a:off x="13468428" y="1322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82094</xdr:rowOff>
    </xdr:from>
    <xdr:to>
      <xdr:col>67</xdr:col>
      <xdr:colOff>101600</xdr:colOff>
      <xdr:row>79</xdr:row>
      <xdr:rowOff>12244</xdr:rowOff>
    </xdr:to>
    <xdr:sp macro="" textlink="">
      <xdr:nvSpPr>
        <xdr:cNvPr id="664" name="楕円 663"/>
        <xdr:cNvSpPr/>
      </xdr:nvSpPr>
      <xdr:spPr>
        <a:xfrm>
          <a:off x="12763500" y="1345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3371</xdr:rowOff>
    </xdr:from>
    <xdr:ext cx="469744" cy="259045"/>
    <xdr:sp macro="" textlink="">
      <xdr:nvSpPr>
        <xdr:cNvPr id="665" name="テキスト ボックス 664"/>
        <xdr:cNvSpPr txBox="1"/>
      </xdr:nvSpPr>
      <xdr:spPr>
        <a:xfrm>
          <a:off x="12579428" y="1354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5" name="テキスト ボックス 68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4826</xdr:rowOff>
    </xdr:from>
    <xdr:to>
      <xdr:col>85</xdr:col>
      <xdr:colOff>126364</xdr:colOff>
      <xdr:row>98</xdr:row>
      <xdr:rowOff>158978</xdr:rowOff>
    </xdr:to>
    <xdr:cxnSp macro="">
      <xdr:nvCxnSpPr>
        <xdr:cNvPr id="691" name="直線コネクタ 690"/>
        <xdr:cNvCxnSpPr/>
      </xdr:nvCxnSpPr>
      <xdr:spPr>
        <a:xfrm flipV="1">
          <a:off x="16317595" y="15606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162805</xdr:rowOff>
    </xdr:from>
    <xdr:ext cx="534377" cy="259045"/>
    <xdr:sp macro="" textlink="">
      <xdr:nvSpPr>
        <xdr:cNvPr id="692" name="公債費最小値テキスト"/>
        <xdr:cNvSpPr txBox="1"/>
      </xdr:nvSpPr>
      <xdr:spPr>
        <a:xfrm>
          <a:off x="16370300" y="169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158978</xdr:rowOff>
    </xdr:from>
    <xdr:to>
      <xdr:col>86</xdr:col>
      <xdr:colOff>25400</xdr:colOff>
      <xdr:row>98</xdr:row>
      <xdr:rowOff>158978</xdr:rowOff>
    </xdr:to>
    <xdr:cxnSp macro="">
      <xdr:nvCxnSpPr>
        <xdr:cNvPr id="693" name="直線コネクタ 692"/>
        <xdr:cNvCxnSpPr/>
      </xdr:nvCxnSpPr>
      <xdr:spPr>
        <a:xfrm>
          <a:off x="16230600" y="169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122953</xdr:rowOff>
    </xdr:from>
    <xdr:ext cx="599010" cy="259045"/>
    <xdr:sp macro="" textlink="">
      <xdr:nvSpPr>
        <xdr:cNvPr id="694" name="公債費最大値テキスト"/>
        <xdr:cNvSpPr txBox="1"/>
      </xdr:nvSpPr>
      <xdr:spPr>
        <a:xfrm>
          <a:off x="16370300" y="1538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4826</xdr:rowOff>
    </xdr:from>
    <xdr:to>
      <xdr:col>86</xdr:col>
      <xdr:colOff>25400</xdr:colOff>
      <xdr:row>91</xdr:row>
      <xdr:rowOff>4826</xdr:rowOff>
    </xdr:to>
    <xdr:cxnSp macro="">
      <xdr:nvCxnSpPr>
        <xdr:cNvPr id="695" name="直線コネクタ 694"/>
        <xdr:cNvCxnSpPr/>
      </xdr:nvCxnSpPr>
      <xdr:spPr>
        <a:xfrm>
          <a:off x="16230600" y="1560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89</xdr:row>
      <xdr:rowOff>88015</xdr:rowOff>
    </xdr:from>
    <xdr:to>
      <xdr:col>85</xdr:col>
      <xdr:colOff>127000</xdr:colOff>
      <xdr:row>92</xdr:row>
      <xdr:rowOff>43438</xdr:rowOff>
    </xdr:to>
    <xdr:cxnSp macro="">
      <xdr:nvCxnSpPr>
        <xdr:cNvPr id="696" name="直線コネクタ 695"/>
        <xdr:cNvCxnSpPr/>
      </xdr:nvCxnSpPr>
      <xdr:spPr>
        <a:xfrm>
          <a:off x="15481300" y="15347065"/>
          <a:ext cx="838200" cy="46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151060</xdr:rowOff>
    </xdr:from>
    <xdr:ext cx="534377" cy="259045"/>
    <xdr:sp macro="" textlink="">
      <xdr:nvSpPr>
        <xdr:cNvPr id="697" name="公債費平均値テキスト"/>
        <xdr:cNvSpPr txBox="1"/>
      </xdr:nvSpPr>
      <xdr:spPr>
        <a:xfrm>
          <a:off x="16370300" y="16267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1183</xdr:rowOff>
    </xdr:from>
    <xdr:to>
      <xdr:col>85</xdr:col>
      <xdr:colOff>177800</xdr:colOff>
      <xdr:row>95</xdr:row>
      <xdr:rowOff>102783</xdr:rowOff>
    </xdr:to>
    <xdr:sp macro="" textlink="">
      <xdr:nvSpPr>
        <xdr:cNvPr id="698" name="フローチャート: 判断 697"/>
        <xdr:cNvSpPr/>
      </xdr:nvSpPr>
      <xdr:spPr>
        <a:xfrm>
          <a:off x="162687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89</xdr:row>
      <xdr:rowOff>88015</xdr:rowOff>
    </xdr:from>
    <xdr:to>
      <xdr:col>81</xdr:col>
      <xdr:colOff>50800</xdr:colOff>
      <xdr:row>94</xdr:row>
      <xdr:rowOff>104746</xdr:rowOff>
    </xdr:to>
    <xdr:cxnSp macro="">
      <xdr:nvCxnSpPr>
        <xdr:cNvPr id="699" name="直線コネクタ 698"/>
        <xdr:cNvCxnSpPr/>
      </xdr:nvCxnSpPr>
      <xdr:spPr>
        <a:xfrm flipV="1">
          <a:off x="14592300" y="15347065"/>
          <a:ext cx="889000" cy="87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166667</xdr:rowOff>
    </xdr:from>
    <xdr:to>
      <xdr:col>81</xdr:col>
      <xdr:colOff>101600</xdr:colOff>
      <xdr:row>95</xdr:row>
      <xdr:rowOff>96817</xdr:rowOff>
    </xdr:to>
    <xdr:sp macro="" textlink="">
      <xdr:nvSpPr>
        <xdr:cNvPr id="700" name="フローチャート: 判断 699"/>
        <xdr:cNvSpPr/>
      </xdr:nvSpPr>
      <xdr:spPr>
        <a:xfrm>
          <a:off x="15430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87944</xdr:rowOff>
    </xdr:from>
    <xdr:ext cx="534377" cy="259045"/>
    <xdr:sp macro="" textlink="">
      <xdr:nvSpPr>
        <xdr:cNvPr id="701" name="テキスト ボックス 700"/>
        <xdr:cNvSpPr txBox="1"/>
      </xdr:nvSpPr>
      <xdr:spPr>
        <a:xfrm>
          <a:off x="15214111" y="163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60049</xdr:rowOff>
    </xdr:from>
    <xdr:to>
      <xdr:col>76</xdr:col>
      <xdr:colOff>114300</xdr:colOff>
      <xdr:row>94</xdr:row>
      <xdr:rowOff>104746</xdr:rowOff>
    </xdr:to>
    <xdr:cxnSp macro="">
      <xdr:nvCxnSpPr>
        <xdr:cNvPr id="702" name="直線コネクタ 701"/>
        <xdr:cNvCxnSpPr/>
      </xdr:nvCxnSpPr>
      <xdr:spPr>
        <a:xfrm>
          <a:off x="13703300" y="16176349"/>
          <a:ext cx="889000" cy="4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20439</xdr:rowOff>
    </xdr:from>
    <xdr:to>
      <xdr:col>76</xdr:col>
      <xdr:colOff>165100</xdr:colOff>
      <xdr:row>95</xdr:row>
      <xdr:rowOff>122039</xdr:rowOff>
    </xdr:to>
    <xdr:sp macro="" textlink="">
      <xdr:nvSpPr>
        <xdr:cNvPr id="703" name="フローチャート: 判断 702"/>
        <xdr:cNvSpPr/>
      </xdr:nvSpPr>
      <xdr:spPr>
        <a:xfrm>
          <a:off x="14541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113166</xdr:rowOff>
    </xdr:from>
    <xdr:ext cx="534377" cy="259045"/>
    <xdr:sp macro="" textlink="">
      <xdr:nvSpPr>
        <xdr:cNvPr id="704" name="テキスト ボックス 703"/>
        <xdr:cNvSpPr txBox="1"/>
      </xdr:nvSpPr>
      <xdr:spPr>
        <a:xfrm>
          <a:off x="14325111" y="164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89</xdr:row>
      <xdr:rowOff>102851</xdr:rowOff>
    </xdr:from>
    <xdr:to>
      <xdr:col>71</xdr:col>
      <xdr:colOff>177800</xdr:colOff>
      <xdr:row>94</xdr:row>
      <xdr:rowOff>60049</xdr:rowOff>
    </xdr:to>
    <xdr:cxnSp macro="">
      <xdr:nvCxnSpPr>
        <xdr:cNvPr id="705" name="直線コネクタ 704"/>
        <xdr:cNvCxnSpPr/>
      </xdr:nvCxnSpPr>
      <xdr:spPr>
        <a:xfrm>
          <a:off x="12814300" y="15361901"/>
          <a:ext cx="889000" cy="8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13963</xdr:rowOff>
    </xdr:from>
    <xdr:to>
      <xdr:col>72</xdr:col>
      <xdr:colOff>38100</xdr:colOff>
      <xdr:row>95</xdr:row>
      <xdr:rowOff>115563</xdr:rowOff>
    </xdr:to>
    <xdr:sp macro="" textlink="">
      <xdr:nvSpPr>
        <xdr:cNvPr id="706" name="フローチャート: 判断 705"/>
        <xdr:cNvSpPr/>
      </xdr:nvSpPr>
      <xdr:spPr>
        <a:xfrm>
          <a:off x="13652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106690</xdr:rowOff>
    </xdr:from>
    <xdr:ext cx="534377" cy="259045"/>
    <xdr:sp macro="" textlink="">
      <xdr:nvSpPr>
        <xdr:cNvPr id="707" name="テキスト ボックス 706"/>
        <xdr:cNvSpPr txBox="1"/>
      </xdr:nvSpPr>
      <xdr:spPr>
        <a:xfrm>
          <a:off x="13436111" y="1639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30096</xdr:rowOff>
    </xdr:from>
    <xdr:to>
      <xdr:col>67</xdr:col>
      <xdr:colOff>101600</xdr:colOff>
      <xdr:row>95</xdr:row>
      <xdr:rowOff>131696</xdr:rowOff>
    </xdr:to>
    <xdr:sp macro="" textlink="">
      <xdr:nvSpPr>
        <xdr:cNvPr id="708" name="フローチャート: 判断 707"/>
        <xdr:cNvSpPr/>
      </xdr:nvSpPr>
      <xdr:spPr>
        <a:xfrm>
          <a:off x="12763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122823</xdr:rowOff>
    </xdr:from>
    <xdr:ext cx="534377" cy="259045"/>
    <xdr:sp macro="" textlink="">
      <xdr:nvSpPr>
        <xdr:cNvPr id="709" name="テキスト ボックス 708"/>
        <xdr:cNvSpPr txBox="1"/>
      </xdr:nvSpPr>
      <xdr:spPr>
        <a:xfrm>
          <a:off x="12547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164088</xdr:rowOff>
    </xdr:from>
    <xdr:to>
      <xdr:col>85</xdr:col>
      <xdr:colOff>177800</xdr:colOff>
      <xdr:row>92</xdr:row>
      <xdr:rowOff>94238</xdr:rowOff>
    </xdr:to>
    <xdr:sp macro="" textlink="">
      <xdr:nvSpPr>
        <xdr:cNvPr id="715" name="楕円 714"/>
        <xdr:cNvSpPr/>
      </xdr:nvSpPr>
      <xdr:spPr>
        <a:xfrm>
          <a:off x="16268700" y="1576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15515</xdr:rowOff>
    </xdr:from>
    <xdr:ext cx="599010" cy="259045"/>
    <xdr:sp macro="" textlink="">
      <xdr:nvSpPr>
        <xdr:cNvPr id="716" name="公債費該当値テキスト"/>
        <xdr:cNvSpPr txBox="1"/>
      </xdr:nvSpPr>
      <xdr:spPr>
        <a:xfrm>
          <a:off x="16370300" y="1561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89</xdr:row>
      <xdr:rowOff>37215</xdr:rowOff>
    </xdr:from>
    <xdr:to>
      <xdr:col>81</xdr:col>
      <xdr:colOff>101600</xdr:colOff>
      <xdr:row>89</xdr:row>
      <xdr:rowOff>138815</xdr:rowOff>
    </xdr:to>
    <xdr:sp macro="" textlink="">
      <xdr:nvSpPr>
        <xdr:cNvPr id="717" name="楕円 716"/>
        <xdr:cNvSpPr/>
      </xdr:nvSpPr>
      <xdr:spPr>
        <a:xfrm>
          <a:off x="15430500" y="1529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87</xdr:row>
      <xdr:rowOff>155342</xdr:rowOff>
    </xdr:from>
    <xdr:ext cx="599010" cy="259045"/>
    <xdr:sp macro="" textlink="">
      <xdr:nvSpPr>
        <xdr:cNvPr id="718" name="テキスト ボックス 717"/>
        <xdr:cNvSpPr txBox="1"/>
      </xdr:nvSpPr>
      <xdr:spPr>
        <a:xfrm>
          <a:off x="15181795" y="1507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53946</xdr:rowOff>
    </xdr:from>
    <xdr:to>
      <xdr:col>76</xdr:col>
      <xdr:colOff>165100</xdr:colOff>
      <xdr:row>94</xdr:row>
      <xdr:rowOff>155546</xdr:rowOff>
    </xdr:to>
    <xdr:sp macro="" textlink="">
      <xdr:nvSpPr>
        <xdr:cNvPr id="719" name="楕円 718"/>
        <xdr:cNvSpPr/>
      </xdr:nvSpPr>
      <xdr:spPr>
        <a:xfrm>
          <a:off x="14541500" y="1617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623</xdr:rowOff>
    </xdr:from>
    <xdr:ext cx="534377" cy="259045"/>
    <xdr:sp macro="" textlink="">
      <xdr:nvSpPr>
        <xdr:cNvPr id="720" name="テキスト ボックス 719"/>
        <xdr:cNvSpPr txBox="1"/>
      </xdr:nvSpPr>
      <xdr:spPr>
        <a:xfrm>
          <a:off x="14325111" y="1594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9249</xdr:rowOff>
    </xdr:from>
    <xdr:to>
      <xdr:col>72</xdr:col>
      <xdr:colOff>38100</xdr:colOff>
      <xdr:row>94</xdr:row>
      <xdr:rowOff>110849</xdr:rowOff>
    </xdr:to>
    <xdr:sp macro="" textlink="">
      <xdr:nvSpPr>
        <xdr:cNvPr id="721" name="楕円 720"/>
        <xdr:cNvSpPr/>
      </xdr:nvSpPr>
      <xdr:spPr>
        <a:xfrm>
          <a:off x="13652500" y="1612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127376</xdr:rowOff>
    </xdr:from>
    <xdr:ext cx="534377" cy="259045"/>
    <xdr:sp macro="" textlink="">
      <xdr:nvSpPr>
        <xdr:cNvPr id="722" name="テキスト ボックス 721"/>
        <xdr:cNvSpPr txBox="1"/>
      </xdr:nvSpPr>
      <xdr:spPr>
        <a:xfrm>
          <a:off x="13436111" y="1590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52051</xdr:rowOff>
    </xdr:from>
    <xdr:to>
      <xdr:col>67</xdr:col>
      <xdr:colOff>101600</xdr:colOff>
      <xdr:row>89</xdr:row>
      <xdr:rowOff>153651</xdr:rowOff>
    </xdr:to>
    <xdr:sp macro="" textlink="">
      <xdr:nvSpPr>
        <xdr:cNvPr id="723" name="楕円 722"/>
        <xdr:cNvSpPr/>
      </xdr:nvSpPr>
      <xdr:spPr>
        <a:xfrm>
          <a:off x="12763500" y="1531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87</xdr:row>
      <xdr:rowOff>170178</xdr:rowOff>
    </xdr:from>
    <xdr:ext cx="599010" cy="259045"/>
    <xdr:sp macro="" textlink="">
      <xdr:nvSpPr>
        <xdr:cNvPr id="724" name="テキスト ボックス 723"/>
        <xdr:cNvSpPr txBox="1"/>
      </xdr:nvSpPr>
      <xdr:spPr>
        <a:xfrm>
          <a:off x="12514795" y="1508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48" name="直線コネクタ 747"/>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71645</xdr:rowOff>
    </xdr:from>
    <xdr:ext cx="249299" cy="259045"/>
    <xdr:sp macro="" textlink="">
      <xdr:nvSpPr>
        <xdr:cNvPr id="749" name="諸支出金最小値テキスト"/>
        <xdr:cNvSpPr txBox="1"/>
      </xdr:nvSpPr>
      <xdr:spPr>
        <a:xfrm>
          <a:off x="22212300" y="6758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51"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52" name="直線コネクタ 751"/>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73406</xdr:rowOff>
    </xdr:from>
    <xdr:to>
      <xdr:col>116</xdr:col>
      <xdr:colOff>63500</xdr:colOff>
      <xdr:row>34</xdr:row>
      <xdr:rowOff>122936</xdr:rowOff>
    </xdr:to>
    <xdr:cxnSp macro="">
      <xdr:nvCxnSpPr>
        <xdr:cNvPr id="753" name="直線コネクタ 752"/>
        <xdr:cNvCxnSpPr/>
      </xdr:nvCxnSpPr>
      <xdr:spPr>
        <a:xfrm flipV="1">
          <a:off x="21323300" y="5731256"/>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116095</xdr:rowOff>
    </xdr:from>
    <xdr:ext cx="313932" cy="259045"/>
    <xdr:sp macro="" textlink="">
      <xdr:nvSpPr>
        <xdr:cNvPr id="754" name="諸支出金平均値テキスト"/>
        <xdr:cNvSpPr txBox="1"/>
      </xdr:nvSpPr>
      <xdr:spPr>
        <a:xfrm>
          <a:off x="22212300" y="66311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137668</xdr:rowOff>
    </xdr:from>
    <xdr:to>
      <xdr:col>116</xdr:col>
      <xdr:colOff>114300</xdr:colOff>
      <xdr:row>39</xdr:row>
      <xdr:rowOff>67818</xdr:rowOff>
    </xdr:to>
    <xdr:sp macro="" textlink="">
      <xdr:nvSpPr>
        <xdr:cNvPr id="755" name="フローチャート: 判断 754"/>
        <xdr:cNvSpPr/>
      </xdr:nvSpPr>
      <xdr:spPr>
        <a:xfrm>
          <a:off x="221107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58928</xdr:rowOff>
    </xdr:from>
    <xdr:to>
      <xdr:col>111</xdr:col>
      <xdr:colOff>177800</xdr:colOff>
      <xdr:row>34</xdr:row>
      <xdr:rowOff>122936</xdr:rowOff>
    </xdr:to>
    <xdr:cxnSp macro="">
      <xdr:nvCxnSpPr>
        <xdr:cNvPr id="756" name="直線コネクタ 755"/>
        <xdr:cNvCxnSpPr/>
      </xdr:nvCxnSpPr>
      <xdr:spPr>
        <a:xfrm>
          <a:off x="20434300" y="58882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133096</xdr:rowOff>
    </xdr:from>
    <xdr:to>
      <xdr:col>112</xdr:col>
      <xdr:colOff>38100</xdr:colOff>
      <xdr:row>39</xdr:row>
      <xdr:rowOff>63246</xdr:rowOff>
    </xdr:to>
    <xdr:sp macro="" textlink="">
      <xdr:nvSpPr>
        <xdr:cNvPr id="757" name="フローチャート: 判断 756"/>
        <xdr:cNvSpPr/>
      </xdr:nvSpPr>
      <xdr:spPr>
        <a:xfrm>
          <a:off x="21272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54373</xdr:rowOff>
    </xdr:from>
    <xdr:ext cx="313932" cy="259045"/>
    <xdr:sp macro="" textlink="">
      <xdr:nvSpPr>
        <xdr:cNvPr id="758" name="テキスト ボックス 757"/>
        <xdr:cNvSpPr txBox="1"/>
      </xdr:nvSpPr>
      <xdr:spPr>
        <a:xfrm>
          <a:off x="21166333" y="6740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113792</xdr:rowOff>
    </xdr:from>
    <xdr:to>
      <xdr:col>107</xdr:col>
      <xdr:colOff>50800</xdr:colOff>
      <xdr:row>34</xdr:row>
      <xdr:rowOff>58928</xdr:rowOff>
    </xdr:to>
    <xdr:cxnSp macro="">
      <xdr:nvCxnSpPr>
        <xdr:cNvPr id="759" name="直線コネクタ 758"/>
        <xdr:cNvCxnSpPr/>
      </xdr:nvCxnSpPr>
      <xdr:spPr>
        <a:xfrm>
          <a:off x="19545300" y="5771642"/>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143764</xdr:rowOff>
    </xdr:from>
    <xdr:to>
      <xdr:col>107</xdr:col>
      <xdr:colOff>101600</xdr:colOff>
      <xdr:row>39</xdr:row>
      <xdr:rowOff>73914</xdr:rowOff>
    </xdr:to>
    <xdr:sp macro="" textlink="">
      <xdr:nvSpPr>
        <xdr:cNvPr id="760" name="フローチャート: 判断 759"/>
        <xdr:cNvSpPr/>
      </xdr:nvSpPr>
      <xdr:spPr>
        <a:xfrm>
          <a:off x="20383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65041</xdr:rowOff>
    </xdr:from>
    <xdr:ext cx="313932" cy="259045"/>
    <xdr:sp macro="" textlink="">
      <xdr:nvSpPr>
        <xdr:cNvPr id="761" name="テキスト ボックス 760"/>
        <xdr:cNvSpPr txBox="1"/>
      </xdr:nvSpPr>
      <xdr:spPr>
        <a:xfrm>
          <a:off x="20277333" y="67515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9398</xdr:rowOff>
    </xdr:from>
    <xdr:to>
      <xdr:col>102</xdr:col>
      <xdr:colOff>114300</xdr:colOff>
      <xdr:row>33</xdr:row>
      <xdr:rowOff>113792</xdr:rowOff>
    </xdr:to>
    <xdr:cxnSp macro="">
      <xdr:nvCxnSpPr>
        <xdr:cNvPr id="762" name="直線コネクタ 761"/>
        <xdr:cNvCxnSpPr/>
      </xdr:nvCxnSpPr>
      <xdr:spPr>
        <a:xfrm>
          <a:off x="18656300" y="5495798"/>
          <a:ext cx="889000" cy="27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63" name="フローチャート: 判断 762"/>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58945</xdr:rowOff>
    </xdr:from>
    <xdr:ext cx="313932" cy="259045"/>
    <xdr:sp macro="" textlink="">
      <xdr:nvSpPr>
        <xdr:cNvPr id="764" name="テキスト ボックス 763"/>
        <xdr:cNvSpPr txBox="1"/>
      </xdr:nvSpPr>
      <xdr:spPr>
        <a:xfrm>
          <a:off x="19388333" y="6745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149098</xdr:rowOff>
    </xdr:from>
    <xdr:to>
      <xdr:col>98</xdr:col>
      <xdr:colOff>38100</xdr:colOff>
      <xdr:row>38</xdr:row>
      <xdr:rowOff>79248</xdr:rowOff>
    </xdr:to>
    <xdr:sp macro="" textlink="">
      <xdr:nvSpPr>
        <xdr:cNvPr id="765" name="フローチャート: 判断 764"/>
        <xdr:cNvSpPr/>
      </xdr:nvSpPr>
      <xdr:spPr>
        <a:xfrm>
          <a:off x="18605500" y="649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70375</xdr:rowOff>
    </xdr:from>
    <xdr:ext cx="378565" cy="259045"/>
    <xdr:sp macro="" textlink="">
      <xdr:nvSpPr>
        <xdr:cNvPr id="766" name="テキスト ボックス 765"/>
        <xdr:cNvSpPr txBox="1"/>
      </xdr:nvSpPr>
      <xdr:spPr>
        <a:xfrm>
          <a:off x="18467017" y="6585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22606</xdr:rowOff>
    </xdr:from>
    <xdr:to>
      <xdr:col>116</xdr:col>
      <xdr:colOff>114300</xdr:colOff>
      <xdr:row>33</xdr:row>
      <xdr:rowOff>124206</xdr:rowOff>
    </xdr:to>
    <xdr:sp macro="" textlink="">
      <xdr:nvSpPr>
        <xdr:cNvPr id="772" name="楕円 771"/>
        <xdr:cNvSpPr/>
      </xdr:nvSpPr>
      <xdr:spPr>
        <a:xfrm>
          <a:off x="22110700" y="568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45483</xdr:rowOff>
    </xdr:from>
    <xdr:ext cx="469744" cy="259045"/>
    <xdr:sp macro="" textlink="">
      <xdr:nvSpPr>
        <xdr:cNvPr id="773" name="諸支出金該当値テキスト"/>
        <xdr:cNvSpPr txBox="1"/>
      </xdr:nvSpPr>
      <xdr:spPr>
        <a:xfrm>
          <a:off x="22212300" y="553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72136</xdr:rowOff>
    </xdr:from>
    <xdr:to>
      <xdr:col>112</xdr:col>
      <xdr:colOff>38100</xdr:colOff>
      <xdr:row>35</xdr:row>
      <xdr:rowOff>2286</xdr:rowOff>
    </xdr:to>
    <xdr:sp macro="" textlink="">
      <xdr:nvSpPr>
        <xdr:cNvPr id="774" name="楕円 773"/>
        <xdr:cNvSpPr/>
      </xdr:nvSpPr>
      <xdr:spPr>
        <a:xfrm>
          <a:off x="21272500" y="590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18813</xdr:rowOff>
    </xdr:from>
    <xdr:ext cx="469744" cy="259045"/>
    <xdr:sp macro="" textlink="">
      <xdr:nvSpPr>
        <xdr:cNvPr id="775" name="テキスト ボックス 774"/>
        <xdr:cNvSpPr txBox="1"/>
      </xdr:nvSpPr>
      <xdr:spPr>
        <a:xfrm>
          <a:off x="21088428" y="567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8128</xdr:rowOff>
    </xdr:from>
    <xdr:to>
      <xdr:col>107</xdr:col>
      <xdr:colOff>101600</xdr:colOff>
      <xdr:row>34</xdr:row>
      <xdr:rowOff>109728</xdr:rowOff>
    </xdr:to>
    <xdr:sp macro="" textlink="">
      <xdr:nvSpPr>
        <xdr:cNvPr id="776" name="楕円 775"/>
        <xdr:cNvSpPr/>
      </xdr:nvSpPr>
      <xdr:spPr>
        <a:xfrm>
          <a:off x="20383500" y="58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126255</xdr:rowOff>
    </xdr:from>
    <xdr:ext cx="469744" cy="259045"/>
    <xdr:sp macro="" textlink="">
      <xdr:nvSpPr>
        <xdr:cNvPr id="777" name="テキスト ボックス 776"/>
        <xdr:cNvSpPr txBox="1"/>
      </xdr:nvSpPr>
      <xdr:spPr>
        <a:xfrm>
          <a:off x="20199428" y="561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62992</xdr:rowOff>
    </xdr:from>
    <xdr:to>
      <xdr:col>102</xdr:col>
      <xdr:colOff>165100</xdr:colOff>
      <xdr:row>33</xdr:row>
      <xdr:rowOff>164592</xdr:rowOff>
    </xdr:to>
    <xdr:sp macro="" textlink="">
      <xdr:nvSpPr>
        <xdr:cNvPr id="778" name="楕円 777"/>
        <xdr:cNvSpPr/>
      </xdr:nvSpPr>
      <xdr:spPr>
        <a:xfrm>
          <a:off x="19494500" y="57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9669</xdr:rowOff>
    </xdr:from>
    <xdr:ext cx="469744" cy="259045"/>
    <xdr:sp macro="" textlink="">
      <xdr:nvSpPr>
        <xdr:cNvPr id="779" name="テキスト ボックス 778"/>
        <xdr:cNvSpPr txBox="1"/>
      </xdr:nvSpPr>
      <xdr:spPr>
        <a:xfrm>
          <a:off x="19310428" y="549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130048</xdr:rowOff>
    </xdr:from>
    <xdr:to>
      <xdr:col>98</xdr:col>
      <xdr:colOff>38100</xdr:colOff>
      <xdr:row>32</xdr:row>
      <xdr:rowOff>60198</xdr:rowOff>
    </xdr:to>
    <xdr:sp macro="" textlink="">
      <xdr:nvSpPr>
        <xdr:cNvPr id="780" name="楕円 779"/>
        <xdr:cNvSpPr/>
      </xdr:nvSpPr>
      <xdr:spPr>
        <a:xfrm>
          <a:off x="18605500" y="544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76725</xdr:rowOff>
    </xdr:from>
    <xdr:ext cx="469744" cy="259045"/>
    <xdr:sp macro="" textlink="">
      <xdr:nvSpPr>
        <xdr:cNvPr id="781" name="テキスト ボックス 780"/>
        <xdr:cNvSpPr txBox="1"/>
      </xdr:nvSpPr>
      <xdr:spPr>
        <a:xfrm>
          <a:off x="18421428" y="522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2" name="直線コネクタ 791"/>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3" name="テキスト ボックス 792"/>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6" name="直線コネクタ 795"/>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7" name="テキスト ボックス 796"/>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1" name="直線コネクタ 800"/>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3" name="直線コネクタ 80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4"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6" name="直線コネクタ 805"/>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7"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8" name="フローチャート: 判断 807"/>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9" name="直線コネクタ 808"/>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31750</xdr:rowOff>
    </xdr:from>
    <xdr:to>
      <xdr:col>112</xdr:col>
      <xdr:colOff>38100</xdr:colOff>
      <xdr:row>51</xdr:row>
      <xdr:rowOff>133350</xdr:rowOff>
    </xdr:to>
    <xdr:sp macro="" textlink="">
      <xdr:nvSpPr>
        <xdr:cNvPr id="810" name="フローチャート: 判断 809"/>
        <xdr:cNvSpPr/>
      </xdr:nvSpPr>
      <xdr:spPr>
        <a:xfrm>
          <a:off x="2127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49</xdr:row>
      <xdr:rowOff>149877</xdr:rowOff>
    </xdr:from>
    <xdr:ext cx="249299" cy="259045"/>
    <xdr:sp macro="" textlink="">
      <xdr:nvSpPr>
        <xdr:cNvPr id="811" name="テキスト ボックス 810"/>
        <xdr:cNvSpPr txBox="1"/>
      </xdr:nvSpPr>
      <xdr:spPr>
        <a:xfrm>
          <a:off x="2119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2" name="直線コネクタ 811"/>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3" name="フローチャート: 判断 812"/>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4" name="テキスト ボックス 813"/>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5" name="直線コネクタ 814"/>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6" name="フローチャート: 判断 815"/>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7" name="テキスト ボックス 816"/>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フローチャート: 判断 817"/>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9" name="テキスト ボックス 818"/>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5" name="楕円 824"/>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6"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7" name="楕円 826"/>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8" name="テキスト ボックス 827"/>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9" name="楕円 828"/>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0" name="テキスト ボックス 829"/>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1" name="楕円 830"/>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2" name="テキスト ボックス 831"/>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3" name="楕円 832"/>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4" name="テキスト ボックス 833"/>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歳出総額が前年度より大幅に減したことにより住民一人当たりのコストは全体的に減少している。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公債費は前年度の繰上償還が約</a:t>
          </a:r>
          <a:r>
            <a:rPr kumimoji="1" lang="en-US" altLang="ja-JP" sz="1300" baseline="0">
              <a:latin typeface="ＭＳ Ｐゴシック" panose="020B0600070205080204" pitchFamily="50" charset="-128"/>
              <a:ea typeface="ＭＳ Ｐゴシック" panose="020B0600070205080204" pitchFamily="50" charset="-128"/>
            </a:rPr>
            <a:t>20</a:t>
          </a:r>
          <a:r>
            <a:rPr kumimoji="1" lang="ja-JP" altLang="en-US" sz="1300" baseline="0">
              <a:latin typeface="ＭＳ Ｐゴシック" panose="020B0600070205080204" pitchFamily="50" charset="-128"/>
              <a:ea typeface="ＭＳ Ｐゴシック" panose="020B0600070205080204" pitchFamily="50" charset="-128"/>
            </a:rPr>
            <a:t>億円、</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年度は約</a:t>
          </a:r>
          <a:r>
            <a:rPr kumimoji="1" lang="en-US" altLang="ja-JP" sz="1300" baseline="0">
              <a:latin typeface="ＭＳ Ｐゴシック" panose="020B0600070205080204" pitchFamily="50" charset="-128"/>
              <a:ea typeface="ＭＳ Ｐゴシック" panose="020B0600070205080204" pitchFamily="50" charset="-128"/>
            </a:rPr>
            <a:t>10</a:t>
          </a:r>
          <a:r>
            <a:rPr kumimoji="1" lang="ja-JP" altLang="en-US" sz="1300" baseline="0">
              <a:latin typeface="ＭＳ Ｐゴシック" panose="020B0600070205080204" pitchFamily="50" charset="-128"/>
              <a:ea typeface="ＭＳ Ｐゴシック" panose="020B0600070205080204" pitchFamily="50" charset="-128"/>
            </a:rPr>
            <a:t>億円となったことで減少した、これが全体事業費の減額に影響している。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教育費は前年度に市内小中学校の大規模改修を行ったことや青少年スポーツ振興基金を積み立てたことにより増額していたものが減少したことにより一人当たりの決算額は減少した。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民生費は国庫返還金の増に伴い微増となり、依然類似団体平均を大きく上回っている。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公債費については後年の公債費負担軽減のため繰上償還を行った影響によるもの。</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今後は民生費等類似団体平均を大幅に超えているものについては、補助事業の見直し等を行い歳出抑制に努める。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財政調整基金は事業の財源不足等により</a:t>
          </a:r>
          <a:r>
            <a:rPr kumimoji="1" lang="en-US" altLang="ja-JP" sz="1400" baseline="0">
              <a:latin typeface="ＭＳ ゴシック" pitchFamily="49" charset="-128"/>
              <a:ea typeface="ＭＳ ゴシック" pitchFamily="49" charset="-128"/>
            </a:rPr>
            <a:t>3</a:t>
          </a:r>
          <a:r>
            <a:rPr kumimoji="1" lang="ja-JP" altLang="en-US" sz="1400" baseline="0">
              <a:latin typeface="ＭＳ ゴシック" pitchFamily="49" charset="-128"/>
              <a:ea typeface="ＭＳ ゴシック" pitchFamily="49" charset="-128"/>
            </a:rPr>
            <a:t>億</a:t>
          </a:r>
          <a:r>
            <a:rPr kumimoji="1" lang="en-US" altLang="ja-JP" sz="1400" baseline="0">
              <a:latin typeface="ＭＳ ゴシック" pitchFamily="49" charset="-128"/>
              <a:ea typeface="ＭＳ ゴシック" pitchFamily="49" charset="-128"/>
            </a:rPr>
            <a:t>2,032</a:t>
          </a:r>
          <a:r>
            <a:rPr kumimoji="1" lang="ja-JP" altLang="en-US" sz="1400" baseline="0">
              <a:latin typeface="ＭＳ ゴシック" pitchFamily="49" charset="-128"/>
              <a:ea typeface="ＭＳ ゴシック" pitchFamily="49" charset="-128"/>
            </a:rPr>
            <a:t>万</a:t>
          </a:r>
          <a:r>
            <a:rPr kumimoji="1" lang="en-US" altLang="ja-JP" sz="1400" baseline="0">
              <a:latin typeface="ＭＳ ゴシック" pitchFamily="49" charset="-128"/>
              <a:ea typeface="ＭＳ ゴシック" pitchFamily="49" charset="-128"/>
            </a:rPr>
            <a:t>8</a:t>
          </a:r>
          <a:r>
            <a:rPr kumimoji="1" lang="ja-JP" altLang="en-US" sz="1400" baseline="0">
              <a:latin typeface="ＭＳ ゴシック" pitchFamily="49" charset="-128"/>
              <a:ea typeface="ＭＳ ゴシック" pitchFamily="49" charset="-128"/>
            </a:rPr>
            <a:t>千円の取崩を行ったが、前年度繰越金の</a:t>
          </a:r>
          <a:r>
            <a:rPr kumimoji="1" lang="en-US" altLang="ja-JP" sz="1400" baseline="0">
              <a:latin typeface="ＭＳ ゴシック" pitchFamily="49" charset="-128"/>
              <a:ea typeface="ＭＳ ゴシック" pitchFamily="49" charset="-128"/>
            </a:rPr>
            <a:t>1/2</a:t>
          </a:r>
          <a:r>
            <a:rPr kumimoji="1" lang="ja-JP" altLang="en-US" sz="1400" baseline="0">
              <a:latin typeface="ＭＳ ゴシック" pitchFamily="49" charset="-128"/>
              <a:ea typeface="ＭＳ ゴシック" pitchFamily="49" charset="-128"/>
            </a:rPr>
            <a:t>、</a:t>
          </a:r>
          <a:r>
            <a:rPr kumimoji="1" lang="en-US" altLang="ja-JP" sz="1400" baseline="0">
              <a:latin typeface="ＭＳ ゴシック" pitchFamily="49" charset="-128"/>
              <a:ea typeface="ＭＳ ゴシック" pitchFamily="49" charset="-128"/>
            </a:rPr>
            <a:t>4</a:t>
          </a:r>
          <a:r>
            <a:rPr kumimoji="1" lang="ja-JP" altLang="en-US" sz="1400" baseline="0">
              <a:latin typeface="ＭＳ ゴシック" pitchFamily="49" charset="-128"/>
              <a:ea typeface="ＭＳ ゴシック" pitchFamily="49" charset="-128"/>
            </a:rPr>
            <a:t>億</a:t>
          </a:r>
          <a:r>
            <a:rPr kumimoji="1" lang="en-US" altLang="ja-JP" sz="1400" baseline="0">
              <a:latin typeface="ＭＳ ゴシック" pitchFamily="49" charset="-128"/>
              <a:ea typeface="ＭＳ ゴシック" pitchFamily="49" charset="-128"/>
            </a:rPr>
            <a:t>3,735</a:t>
          </a:r>
          <a:r>
            <a:rPr kumimoji="1" lang="ja-JP" altLang="en-US" sz="1400" baseline="0">
              <a:latin typeface="ＭＳ ゴシック" pitchFamily="49" charset="-128"/>
              <a:ea typeface="ＭＳ ゴシック" pitchFamily="49" charset="-128"/>
            </a:rPr>
            <a:t>万</a:t>
          </a:r>
          <a:r>
            <a:rPr kumimoji="1" lang="en-US" altLang="ja-JP" sz="1400" baseline="0">
              <a:latin typeface="ＭＳ ゴシック" pitchFamily="49" charset="-128"/>
              <a:ea typeface="ＭＳ ゴシック" pitchFamily="49" charset="-128"/>
            </a:rPr>
            <a:t>5</a:t>
          </a:r>
          <a:r>
            <a:rPr kumimoji="1" lang="ja-JP" altLang="en-US" sz="1400" baseline="0">
              <a:latin typeface="ＭＳ ゴシック" pitchFamily="49" charset="-128"/>
              <a:ea typeface="ＭＳ ゴシック" pitchFamily="49" charset="-128"/>
            </a:rPr>
            <a:t>千円の積立てを行ったことにより年度末残高が</a:t>
          </a:r>
          <a:r>
            <a:rPr kumimoji="1" lang="en-US" altLang="ja-JP" sz="1400" baseline="0">
              <a:latin typeface="ＭＳ ゴシック" pitchFamily="49" charset="-128"/>
              <a:ea typeface="ＭＳ ゴシック" pitchFamily="49" charset="-128"/>
            </a:rPr>
            <a:t>30</a:t>
          </a:r>
          <a:r>
            <a:rPr kumimoji="1" lang="ja-JP" altLang="en-US" sz="1400" baseline="0">
              <a:latin typeface="ＭＳ ゴシック" pitchFamily="49" charset="-128"/>
              <a:ea typeface="ＭＳ ゴシック" pitchFamily="49" charset="-128"/>
            </a:rPr>
            <a:t>億</a:t>
          </a:r>
          <a:r>
            <a:rPr kumimoji="1" lang="en-US" altLang="ja-JP" sz="1400" baseline="0">
              <a:latin typeface="ＭＳ ゴシック" pitchFamily="49" charset="-128"/>
              <a:ea typeface="ＭＳ ゴシック" pitchFamily="49" charset="-128"/>
            </a:rPr>
            <a:t>6,500</a:t>
          </a:r>
          <a:r>
            <a:rPr kumimoji="1" lang="ja-JP" altLang="en-US" sz="1400" baseline="0">
              <a:latin typeface="ＭＳ ゴシック" pitchFamily="49" charset="-128"/>
              <a:ea typeface="ＭＳ ゴシック" pitchFamily="49" charset="-128"/>
            </a:rPr>
            <a:t>万</a:t>
          </a:r>
          <a:r>
            <a:rPr kumimoji="1" lang="en-US" altLang="ja-JP" sz="1400" baseline="0">
              <a:latin typeface="ＭＳ ゴシック" pitchFamily="49" charset="-128"/>
              <a:ea typeface="ＭＳ ゴシック" pitchFamily="49" charset="-128"/>
            </a:rPr>
            <a:t>1</a:t>
          </a:r>
          <a:r>
            <a:rPr kumimoji="1" lang="ja-JP" altLang="en-US" sz="1400" baseline="0">
              <a:latin typeface="ＭＳ ゴシック" pitchFamily="49" charset="-128"/>
              <a:ea typeface="ＭＳ ゴシック" pitchFamily="49" charset="-128"/>
            </a:rPr>
            <a:t>千円となり、標準財政規模比で</a:t>
          </a:r>
          <a:r>
            <a:rPr kumimoji="1" lang="en-US" altLang="ja-JP" sz="1400" baseline="0">
              <a:latin typeface="ＭＳ ゴシック" pitchFamily="49" charset="-128"/>
              <a:ea typeface="ＭＳ ゴシック" pitchFamily="49" charset="-128"/>
            </a:rPr>
            <a:t>1.47</a:t>
          </a:r>
          <a:r>
            <a:rPr kumimoji="1" lang="ja-JP" altLang="en-US" sz="1400" baseline="0">
              <a:latin typeface="ＭＳ ゴシック" pitchFamily="49" charset="-128"/>
              <a:ea typeface="ＭＳ ゴシック" pitchFamily="49" charset="-128"/>
            </a:rPr>
            <a:t>ポイント増加した。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今後も将来を見据えた計画的な財政運営や財政健全化に努める。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全会計とも黒字で推移しており、実質赤字比率（分母比）についても前年度と概ね同水準となっている。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水道事業会計においては、水道統合事業等費用の減などにより黒字額がわずかに増加している。また、国民健康保険特別会計においては、財政運営県営化の影響により黒字額が増加している。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水道事業会計などインフラ資産を保有している会計においては、今後、老朽化等による改修費用が増加していく見込みであり、施設の集約化などによる物件費等支出の抑制や料金収入等の見直しなどを行っ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50" zoomScaleNormal="5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78</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80</v>
      </c>
      <c r="C3" s="646"/>
      <c r="D3" s="646"/>
      <c r="E3" s="647"/>
      <c r="F3" s="647"/>
      <c r="G3" s="647"/>
      <c r="H3" s="647"/>
      <c r="I3" s="647"/>
      <c r="J3" s="647"/>
      <c r="K3" s="647"/>
      <c r="L3" s="647" t="s">
        <v>81</v>
      </c>
      <c r="M3" s="647"/>
      <c r="N3" s="647"/>
      <c r="O3" s="647"/>
      <c r="P3" s="647"/>
      <c r="Q3" s="647"/>
      <c r="R3" s="650"/>
      <c r="S3" s="650"/>
      <c r="T3" s="650"/>
      <c r="U3" s="650"/>
      <c r="V3" s="651"/>
      <c r="W3" s="544" t="s">
        <v>82</v>
      </c>
      <c r="X3" s="545"/>
      <c r="Y3" s="545"/>
      <c r="Z3" s="545"/>
      <c r="AA3" s="545"/>
      <c r="AB3" s="646"/>
      <c r="AC3" s="650" t="s">
        <v>83</v>
      </c>
      <c r="AD3" s="545"/>
      <c r="AE3" s="545"/>
      <c r="AF3" s="545"/>
      <c r="AG3" s="545"/>
      <c r="AH3" s="545"/>
      <c r="AI3" s="545"/>
      <c r="AJ3" s="545"/>
      <c r="AK3" s="545"/>
      <c r="AL3" s="612"/>
      <c r="AM3" s="544" t="s">
        <v>84</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85</v>
      </c>
      <c r="BO3" s="545"/>
      <c r="BP3" s="545"/>
      <c r="BQ3" s="545"/>
      <c r="BR3" s="545"/>
      <c r="BS3" s="545"/>
      <c r="BT3" s="545"/>
      <c r="BU3" s="612"/>
      <c r="BV3" s="544" t="s">
        <v>86</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87</v>
      </c>
      <c r="CU3" s="545"/>
      <c r="CV3" s="545"/>
      <c r="CW3" s="545"/>
      <c r="CX3" s="545"/>
      <c r="CY3" s="545"/>
      <c r="CZ3" s="545"/>
      <c r="DA3" s="612"/>
      <c r="DB3" s="544" t="s">
        <v>88</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89</v>
      </c>
      <c r="AZ4" s="458"/>
      <c r="BA4" s="458"/>
      <c r="BB4" s="458"/>
      <c r="BC4" s="458"/>
      <c r="BD4" s="458"/>
      <c r="BE4" s="458"/>
      <c r="BF4" s="458"/>
      <c r="BG4" s="458"/>
      <c r="BH4" s="458"/>
      <c r="BI4" s="458"/>
      <c r="BJ4" s="458"/>
      <c r="BK4" s="458"/>
      <c r="BL4" s="458"/>
      <c r="BM4" s="459"/>
      <c r="BN4" s="460">
        <v>22768698</v>
      </c>
      <c r="BO4" s="461"/>
      <c r="BP4" s="461"/>
      <c r="BQ4" s="461"/>
      <c r="BR4" s="461"/>
      <c r="BS4" s="461"/>
      <c r="BT4" s="461"/>
      <c r="BU4" s="462"/>
      <c r="BV4" s="460">
        <v>24931083</v>
      </c>
      <c r="BW4" s="461"/>
      <c r="BX4" s="461"/>
      <c r="BY4" s="461"/>
      <c r="BZ4" s="461"/>
      <c r="CA4" s="461"/>
      <c r="CB4" s="461"/>
      <c r="CC4" s="462"/>
      <c r="CD4" s="638" t="s">
        <v>90</v>
      </c>
      <c r="CE4" s="639"/>
      <c r="CF4" s="639"/>
      <c r="CG4" s="639"/>
      <c r="CH4" s="639"/>
      <c r="CI4" s="639"/>
      <c r="CJ4" s="639"/>
      <c r="CK4" s="639"/>
      <c r="CL4" s="639"/>
      <c r="CM4" s="639"/>
      <c r="CN4" s="639"/>
      <c r="CO4" s="639"/>
      <c r="CP4" s="639"/>
      <c r="CQ4" s="639"/>
      <c r="CR4" s="639"/>
      <c r="CS4" s="640"/>
      <c r="CT4" s="641">
        <v>7</v>
      </c>
      <c r="CU4" s="642"/>
      <c r="CV4" s="642"/>
      <c r="CW4" s="642"/>
      <c r="CX4" s="642"/>
      <c r="CY4" s="642"/>
      <c r="CZ4" s="642"/>
      <c r="DA4" s="643"/>
      <c r="DB4" s="641">
        <v>6.9</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91</v>
      </c>
      <c r="AN5" s="439"/>
      <c r="AO5" s="439"/>
      <c r="AP5" s="439"/>
      <c r="AQ5" s="439"/>
      <c r="AR5" s="439"/>
      <c r="AS5" s="439"/>
      <c r="AT5" s="440"/>
      <c r="AU5" s="522" t="s">
        <v>92</v>
      </c>
      <c r="AV5" s="523"/>
      <c r="AW5" s="523"/>
      <c r="AX5" s="523"/>
      <c r="AY5" s="445" t="s">
        <v>93</v>
      </c>
      <c r="AZ5" s="446"/>
      <c r="BA5" s="446"/>
      <c r="BB5" s="446"/>
      <c r="BC5" s="446"/>
      <c r="BD5" s="446"/>
      <c r="BE5" s="446"/>
      <c r="BF5" s="446"/>
      <c r="BG5" s="446"/>
      <c r="BH5" s="446"/>
      <c r="BI5" s="446"/>
      <c r="BJ5" s="446"/>
      <c r="BK5" s="446"/>
      <c r="BL5" s="446"/>
      <c r="BM5" s="447"/>
      <c r="BN5" s="465">
        <v>21747621</v>
      </c>
      <c r="BO5" s="466"/>
      <c r="BP5" s="466"/>
      <c r="BQ5" s="466"/>
      <c r="BR5" s="466"/>
      <c r="BS5" s="466"/>
      <c r="BT5" s="466"/>
      <c r="BU5" s="467"/>
      <c r="BV5" s="465">
        <v>23992684</v>
      </c>
      <c r="BW5" s="466"/>
      <c r="BX5" s="466"/>
      <c r="BY5" s="466"/>
      <c r="BZ5" s="466"/>
      <c r="CA5" s="466"/>
      <c r="CB5" s="466"/>
      <c r="CC5" s="467"/>
      <c r="CD5" s="474" t="s">
        <v>94</v>
      </c>
      <c r="CE5" s="475"/>
      <c r="CF5" s="475"/>
      <c r="CG5" s="475"/>
      <c r="CH5" s="475"/>
      <c r="CI5" s="475"/>
      <c r="CJ5" s="475"/>
      <c r="CK5" s="475"/>
      <c r="CL5" s="475"/>
      <c r="CM5" s="475"/>
      <c r="CN5" s="475"/>
      <c r="CO5" s="475"/>
      <c r="CP5" s="475"/>
      <c r="CQ5" s="475"/>
      <c r="CR5" s="475"/>
      <c r="CS5" s="476"/>
      <c r="CT5" s="435">
        <v>84.8</v>
      </c>
      <c r="CU5" s="436"/>
      <c r="CV5" s="436"/>
      <c r="CW5" s="436"/>
      <c r="CX5" s="436"/>
      <c r="CY5" s="436"/>
      <c r="CZ5" s="436"/>
      <c r="DA5" s="437"/>
      <c r="DB5" s="435">
        <v>83.1</v>
      </c>
      <c r="DC5" s="436"/>
      <c r="DD5" s="436"/>
      <c r="DE5" s="436"/>
      <c r="DF5" s="436"/>
      <c r="DG5" s="436"/>
      <c r="DH5" s="436"/>
      <c r="DI5" s="437"/>
      <c r="DJ5" s="185"/>
      <c r="DK5" s="185"/>
      <c r="DL5" s="185"/>
      <c r="DM5" s="185"/>
      <c r="DN5" s="185"/>
      <c r="DO5" s="185"/>
    </row>
    <row r="6" spans="1:119" ht="18.75" customHeight="1" x14ac:dyDescent="0.15">
      <c r="A6" s="186"/>
      <c r="B6" s="618" t="s">
        <v>95</v>
      </c>
      <c r="C6" s="479"/>
      <c r="D6" s="479"/>
      <c r="E6" s="619"/>
      <c r="F6" s="619"/>
      <c r="G6" s="619"/>
      <c r="H6" s="619"/>
      <c r="I6" s="619"/>
      <c r="J6" s="619"/>
      <c r="K6" s="619"/>
      <c r="L6" s="619" t="s">
        <v>96</v>
      </c>
      <c r="M6" s="619"/>
      <c r="N6" s="619"/>
      <c r="O6" s="619"/>
      <c r="P6" s="619"/>
      <c r="Q6" s="619"/>
      <c r="R6" s="503"/>
      <c r="S6" s="503"/>
      <c r="T6" s="503"/>
      <c r="U6" s="503"/>
      <c r="V6" s="625"/>
      <c r="W6" s="556" t="s">
        <v>97</v>
      </c>
      <c r="X6" s="478"/>
      <c r="Y6" s="478"/>
      <c r="Z6" s="478"/>
      <c r="AA6" s="478"/>
      <c r="AB6" s="479"/>
      <c r="AC6" s="630" t="s">
        <v>98</v>
      </c>
      <c r="AD6" s="631"/>
      <c r="AE6" s="631"/>
      <c r="AF6" s="631"/>
      <c r="AG6" s="631"/>
      <c r="AH6" s="631"/>
      <c r="AI6" s="631"/>
      <c r="AJ6" s="631"/>
      <c r="AK6" s="631"/>
      <c r="AL6" s="632"/>
      <c r="AM6" s="534" t="s">
        <v>99</v>
      </c>
      <c r="AN6" s="439"/>
      <c r="AO6" s="439"/>
      <c r="AP6" s="439"/>
      <c r="AQ6" s="439"/>
      <c r="AR6" s="439"/>
      <c r="AS6" s="439"/>
      <c r="AT6" s="440"/>
      <c r="AU6" s="522" t="s">
        <v>100</v>
      </c>
      <c r="AV6" s="523"/>
      <c r="AW6" s="523"/>
      <c r="AX6" s="523"/>
      <c r="AY6" s="445" t="s">
        <v>101</v>
      </c>
      <c r="AZ6" s="446"/>
      <c r="BA6" s="446"/>
      <c r="BB6" s="446"/>
      <c r="BC6" s="446"/>
      <c r="BD6" s="446"/>
      <c r="BE6" s="446"/>
      <c r="BF6" s="446"/>
      <c r="BG6" s="446"/>
      <c r="BH6" s="446"/>
      <c r="BI6" s="446"/>
      <c r="BJ6" s="446"/>
      <c r="BK6" s="446"/>
      <c r="BL6" s="446"/>
      <c r="BM6" s="447"/>
      <c r="BN6" s="465">
        <v>1021077</v>
      </c>
      <c r="BO6" s="466"/>
      <c r="BP6" s="466"/>
      <c r="BQ6" s="466"/>
      <c r="BR6" s="466"/>
      <c r="BS6" s="466"/>
      <c r="BT6" s="466"/>
      <c r="BU6" s="467"/>
      <c r="BV6" s="465">
        <v>938399</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89.1</v>
      </c>
      <c r="CU6" s="616"/>
      <c r="CV6" s="616"/>
      <c r="CW6" s="616"/>
      <c r="CX6" s="616"/>
      <c r="CY6" s="616"/>
      <c r="CZ6" s="616"/>
      <c r="DA6" s="617"/>
      <c r="DB6" s="615">
        <v>87.7</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149293</v>
      </c>
      <c r="BO7" s="466"/>
      <c r="BP7" s="466"/>
      <c r="BQ7" s="466"/>
      <c r="BR7" s="466"/>
      <c r="BS7" s="466"/>
      <c r="BT7" s="466"/>
      <c r="BU7" s="467"/>
      <c r="BV7" s="465">
        <v>56273</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12438608</v>
      </c>
      <c r="CU7" s="466"/>
      <c r="CV7" s="466"/>
      <c r="CW7" s="466"/>
      <c r="CX7" s="466"/>
      <c r="CY7" s="466"/>
      <c r="CZ7" s="466"/>
      <c r="DA7" s="467"/>
      <c r="DB7" s="465">
        <v>12723209</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871784</v>
      </c>
      <c r="BO8" s="466"/>
      <c r="BP8" s="466"/>
      <c r="BQ8" s="466"/>
      <c r="BR8" s="466"/>
      <c r="BS8" s="466"/>
      <c r="BT8" s="466"/>
      <c r="BU8" s="467"/>
      <c r="BV8" s="465">
        <v>882126</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0.31</v>
      </c>
      <c r="CU8" s="579"/>
      <c r="CV8" s="579"/>
      <c r="CW8" s="579"/>
      <c r="CX8" s="579"/>
      <c r="CY8" s="579"/>
      <c r="CZ8" s="579"/>
      <c r="DA8" s="580"/>
      <c r="DB8" s="578">
        <v>0.32</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28691</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108</v>
      </c>
      <c r="AV9" s="523"/>
      <c r="AW9" s="523"/>
      <c r="AX9" s="523"/>
      <c r="AY9" s="445" t="s">
        <v>115</v>
      </c>
      <c r="AZ9" s="446"/>
      <c r="BA9" s="446"/>
      <c r="BB9" s="446"/>
      <c r="BC9" s="446"/>
      <c r="BD9" s="446"/>
      <c r="BE9" s="446"/>
      <c r="BF9" s="446"/>
      <c r="BG9" s="446"/>
      <c r="BH9" s="446"/>
      <c r="BI9" s="446"/>
      <c r="BJ9" s="446"/>
      <c r="BK9" s="446"/>
      <c r="BL9" s="446"/>
      <c r="BM9" s="447"/>
      <c r="BN9" s="465">
        <v>-10342</v>
      </c>
      <c r="BO9" s="466"/>
      <c r="BP9" s="466"/>
      <c r="BQ9" s="466"/>
      <c r="BR9" s="466"/>
      <c r="BS9" s="466"/>
      <c r="BT9" s="466"/>
      <c r="BU9" s="467"/>
      <c r="BV9" s="465">
        <v>-24641</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19.7</v>
      </c>
      <c r="CU9" s="436"/>
      <c r="CV9" s="436"/>
      <c r="CW9" s="436"/>
      <c r="CX9" s="436"/>
      <c r="CY9" s="436"/>
      <c r="CZ9" s="436"/>
      <c r="DA9" s="437"/>
      <c r="DB9" s="435">
        <v>24.4</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31176</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437355</v>
      </c>
      <c r="BO10" s="466"/>
      <c r="BP10" s="466"/>
      <c r="BQ10" s="466"/>
      <c r="BR10" s="466"/>
      <c r="BS10" s="466"/>
      <c r="BT10" s="466"/>
      <c r="BU10" s="467"/>
      <c r="BV10" s="465">
        <v>448787</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1119017</v>
      </c>
      <c r="BO11" s="466"/>
      <c r="BP11" s="466"/>
      <c r="BQ11" s="466"/>
      <c r="BR11" s="466"/>
      <c r="BS11" s="466"/>
      <c r="BT11" s="466"/>
      <c r="BU11" s="467"/>
      <c r="BV11" s="465">
        <v>2204642</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27982</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320328</v>
      </c>
      <c r="BO12" s="466"/>
      <c r="BP12" s="466"/>
      <c r="BQ12" s="466"/>
      <c r="BR12" s="466"/>
      <c r="BS12" s="466"/>
      <c r="BT12" s="466"/>
      <c r="BU12" s="467"/>
      <c r="BV12" s="465">
        <v>1333441</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140</v>
      </c>
      <c r="N13" s="566"/>
      <c r="O13" s="566"/>
      <c r="P13" s="566"/>
      <c r="Q13" s="567"/>
      <c r="R13" s="568">
        <v>27584</v>
      </c>
      <c r="S13" s="569"/>
      <c r="T13" s="569"/>
      <c r="U13" s="569"/>
      <c r="V13" s="570"/>
      <c r="W13" s="556" t="s">
        <v>141</v>
      </c>
      <c r="X13" s="478"/>
      <c r="Y13" s="478"/>
      <c r="Z13" s="478"/>
      <c r="AA13" s="478"/>
      <c r="AB13" s="479"/>
      <c r="AC13" s="441">
        <v>2353</v>
      </c>
      <c r="AD13" s="442"/>
      <c r="AE13" s="442"/>
      <c r="AF13" s="442"/>
      <c r="AG13" s="443"/>
      <c r="AH13" s="441">
        <v>2800</v>
      </c>
      <c r="AI13" s="442"/>
      <c r="AJ13" s="442"/>
      <c r="AK13" s="442"/>
      <c r="AL13" s="444"/>
      <c r="AM13" s="534" t="s">
        <v>142</v>
      </c>
      <c r="AN13" s="439"/>
      <c r="AO13" s="439"/>
      <c r="AP13" s="439"/>
      <c r="AQ13" s="439"/>
      <c r="AR13" s="439"/>
      <c r="AS13" s="439"/>
      <c r="AT13" s="440"/>
      <c r="AU13" s="522" t="s">
        <v>143</v>
      </c>
      <c r="AV13" s="523"/>
      <c r="AW13" s="523"/>
      <c r="AX13" s="523"/>
      <c r="AY13" s="445" t="s">
        <v>144</v>
      </c>
      <c r="AZ13" s="446"/>
      <c r="BA13" s="446"/>
      <c r="BB13" s="446"/>
      <c r="BC13" s="446"/>
      <c r="BD13" s="446"/>
      <c r="BE13" s="446"/>
      <c r="BF13" s="446"/>
      <c r="BG13" s="446"/>
      <c r="BH13" s="446"/>
      <c r="BI13" s="446"/>
      <c r="BJ13" s="446"/>
      <c r="BK13" s="446"/>
      <c r="BL13" s="446"/>
      <c r="BM13" s="447"/>
      <c r="BN13" s="465">
        <v>1225702</v>
      </c>
      <c r="BO13" s="466"/>
      <c r="BP13" s="466"/>
      <c r="BQ13" s="466"/>
      <c r="BR13" s="466"/>
      <c r="BS13" s="466"/>
      <c r="BT13" s="466"/>
      <c r="BU13" s="467"/>
      <c r="BV13" s="465">
        <v>1295347</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-1.4</v>
      </c>
      <c r="CU13" s="436"/>
      <c r="CV13" s="436"/>
      <c r="CW13" s="436"/>
      <c r="CX13" s="436"/>
      <c r="CY13" s="436"/>
      <c r="CZ13" s="436"/>
      <c r="DA13" s="437"/>
      <c r="DB13" s="435">
        <v>-0.6</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146</v>
      </c>
      <c r="M14" s="599"/>
      <c r="N14" s="599"/>
      <c r="O14" s="599"/>
      <c r="P14" s="599"/>
      <c r="Q14" s="600"/>
      <c r="R14" s="568">
        <v>28487</v>
      </c>
      <c r="S14" s="569"/>
      <c r="T14" s="569"/>
      <c r="U14" s="569"/>
      <c r="V14" s="570"/>
      <c r="W14" s="571"/>
      <c r="X14" s="481"/>
      <c r="Y14" s="481"/>
      <c r="Z14" s="481"/>
      <c r="AA14" s="481"/>
      <c r="AB14" s="482"/>
      <c r="AC14" s="561">
        <v>17</v>
      </c>
      <c r="AD14" s="562"/>
      <c r="AE14" s="562"/>
      <c r="AF14" s="562"/>
      <c r="AG14" s="563"/>
      <c r="AH14" s="561">
        <v>18.7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t="s">
        <v>139</v>
      </c>
      <c r="CU14" s="573"/>
      <c r="CV14" s="573"/>
      <c r="CW14" s="573"/>
      <c r="CX14" s="573"/>
      <c r="CY14" s="573"/>
      <c r="CZ14" s="573"/>
      <c r="DA14" s="574"/>
      <c r="DB14" s="572" t="s">
        <v>139</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148</v>
      </c>
      <c r="N15" s="566"/>
      <c r="O15" s="566"/>
      <c r="P15" s="566"/>
      <c r="Q15" s="567"/>
      <c r="R15" s="568">
        <v>28086</v>
      </c>
      <c r="S15" s="569"/>
      <c r="T15" s="569"/>
      <c r="U15" s="569"/>
      <c r="V15" s="570"/>
      <c r="W15" s="556" t="s">
        <v>149</v>
      </c>
      <c r="X15" s="478"/>
      <c r="Y15" s="478"/>
      <c r="Z15" s="478"/>
      <c r="AA15" s="478"/>
      <c r="AB15" s="479"/>
      <c r="AC15" s="441">
        <v>4157</v>
      </c>
      <c r="AD15" s="442"/>
      <c r="AE15" s="442"/>
      <c r="AF15" s="442"/>
      <c r="AG15" s="443"/>
      <c r="AH15" s="441">
        <v>4319</v>
      </c>
      <c r="AI15" s="442"/>
      <c r="AJ15" s="442"/>
      <c r="AK15" s="442"/>
      <c r="AL15" s="444"/>
      <c r="AM15" s="534"/>
      <c r="AN15" s="439"/>
      <c r="AO15" s="439"/>
      <c r="AP15" s="439"/>
      <c r="AQ15" s="439"/>
      <c r="AR15" s="439"/>
      <c r="AS15" s="439"/>
      <c r="AT15" s="440"/>
      <c r="AU15" s="522"/>
      <c r="AV15" s="523"/>
      <c r="AW15" s="523"/>
      <c r="AX15" s="523"/>
      <c r="AY15" s="457" t="s">
        <v>150</v>
      </c>
      <c r="AZ15" s="458"/>
      <c r="BA15" s="458"/>
      <c r="BB15" s="458"/>
      <c r="BC15" s="458"/>
      <c r="BD15" s="458"/>
      <c r="BE15" s="458"/>
      <c r="BF15" s="458"/>
      <c r="BG15" s="458"/>
      <c r="BH15" s="458"/>
      <c r="BI15" s="458"/>
      <c r="BJ15" s="458"/>
      <c r="BK15" s="458"/>
      <c r="BL15" s="458"/>
      <c r="BM15" s="459"/>
      <c r="BN15" s="460">
        <v>3109581</v>
      </c>
      <c r="BO15" s="461"/>
      <c r="BP15" s="461"/>
      <c r="BQ15" s="461"/>
      <c r="BR15" s="461"/>
      <c r="BS15" s="461"/>
      <c r="BT15" s="461"/>
      <c r="BU15" s="462"/>
      <c r="BV15" s="460">
        <v>3344642</v>
      </c>
      <c r="BW15" s="461"/>
      <c r="BX15" s="461"/>
      <c r="BY15" s="461"/>
      <c r="BZ15" s="461"/>
      <c r="CA15" s="461"/>
      <c r="CB15" s="461"/>
      <c r="CC15" s="462"/>
      <c r="CD15" s="575" t="s">
        <v>151</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152</v>
      </c>
      <c r="M16" s="559"/>
      <c r="N16" s="559"/>
      <c r="O16" s="559"/>
      <c r="P16" s="559"/>
      <c r="Q16" s="560"/>
      <c r="R16" s="553" t="s">
        <v>153</v>
      </c>
      <c r="S16" s="554"/>
      <c r="T16" s="554"/>
      <c r="U16" s="554"/>
      <c r="V16" s="555"/>
      <c r="W16" s="571"/>
      <c r="X16" s="481"/>
      <c r="Y16" s="481"/>
      <c r="Z16" s="481"/>
      <c r="AA16" s="481"/>
      <c r="AB16" s="482"/>
      <c r="AC16" s="561">
        <v>30</v>
      </c>
      <c r="AD16" s="562"/>
      <c r="AE16" s="562"/>
      <c r="AF16" s="562"/>
      <c r="AG16" s="563"/>
      <c r="AH16" s="561">
        <v>28.9</v>
      </c>
      <c r="AI16" s="562"/>
      <c r="AJ16" s="562"/>
      <c r="AK16" s="562"/>
      <c r="AL16" s="564"/>
      <c r="AM16" s="534"/>
      <c r="AN16" s="439"/>
      <c r="AO16" s="439"/>
      <c r="AP16" s="439"/>
      <c r="AQ16" s="439"/>
      <c r="AR16" s="439"/>
      <c r="AS16" s="439"/>
      <c r="AT16" s="440"/>
      <c r="AU16" s="522"/>
      <c r="AV16" s="523"/>
      <c r="AW16" s="523"/>
      <c r="AX16" s="523"/>
      <c r="AY16" s="445" t="s">
        <v>154</v>
      </c>
      <c r="AZ16" s="446"/>
      <c r="BA16" s="446"/>
      <c r="BB16" s="446"/>
      <c r="BC16" s="446"/>
      <c r="BD16" s="446"/>
      <c r="BE16" s="446"/>
      <c r="BF16" s="446"/>
      <c r="BG16" s="446"/>
      <c r="BH16" s="446"/>
      <c r="BI16" s="446"/>
      <c r="BJ16" s="446"/>
      <c r="BK16" s="446"/>
      <c r="BL16" s="446"/>
      <c r="BM16" s="447"/>
      <c r="BN16" s="465">
        <v>10494452</v>
      </c>
      <c r="BO16" s="466"/>
      <c r="BP16" s="466"/>
      <c r="BQ16" s="466"/>
      <c r="BR16" s="466"/>
      <c r="BS16" s="466"/>
      <c r="BT16" s="466"/>
      <c r="BU16" s="467"/>
      <c r="BV16" s="465">
        <v>10458597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155</v>
      </c>
      <c r="N17" s="551"/>
      <c r="O17" s="551"/>
      <c r="P17" s="551"/>
      <c r="Q17" s="552"/>
      <c r="R17" s="553" t="s">
        <v>156</v>
      </c>
      <c r="S17" s="554"/>
      <c r="T17" s="554"/>
      <c r="U17" s="554"/>
      <c r="V17" s="555"/>
      <c r="W17" s="556" t="s">
        <v>157</v>
      </c>
      <c r="X17" s="478"/>
      <c r="Y17" s="478"/>
      <c r="Z17" s="478"/>
      <c r="AA17" s="478"/>
      <c r="AB17" s="479"/>
      <c r="AC17" s="441">
        <v>7340</v>
      </c>
      <c r="AD17" s="442"/>
      <c r="AE17" s="442"/>
      <c r="AF17" s="442"/>
      <c r="AG17" s="443"/>
      <c r="AH17" s="441">
        <v>7820</v>
      </c>
      <c r="AI17" s="442"/>
      <c r="AJ17" s="442"/>
      <c r="AK17" s="442"/>
      <c r="AL17" s="444"/>
      <c r="AM17" s="534"/>
      <c r="AN17" s="439"/>
      <c r="AO17" s="439"/>
      <c r="AP17" s="439"/>
      <c r="AQ17" s="439"/>
      <c r="AR17" s="439"/>
      <c r="AS17" s="439"/>
      <c r="AT17" s="440"/>
      <c r="AU17" s="522"/>
      <c r="AV17" s="523"/>
      <c r="AW17" s="523"/>
      <c r="AX17" s="523"/>
      <c r="AY17" s="445" t="s">
        <v>158</v>
      </c>
      <c r="AZ17" s="446"/>
      <c r="BA17" s="446"/>
      <c r="BB17" s="446"/>
      <c r="BC17" s="446"/>
      <c r="BD17" s="446"/>
      <c r="BE17" s="446"/>
      <c r="BF17" s="446"/>
      <c r="BG17" s="446"/>
      <c r="BH17" s="446"/>
      <c r="BI17" s="446"/>
      <c r="BJ17" s="446"/>
      <c r="BK17" s="446"/>
      <c r="BL17" s="446"/>
      <c r="BM17" s="447"/>
      <c r="BN17" s="465">
        <v>3914695</v>
      </c>
      <c r="BO17" s="466"/>
      <c r="BP17" s="466"/>
      <c r="BQ17" s="466"/>
      <c r="BR17" s="466"/>
      <c r="BS17" s="466"/>
      <c r="BT17" s="466"/>
      <c r="BU17" s="467"/>
      <c r="BV17" s="465">
        <v>4240123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159</v>
      </c>
      <c r="C18" s="528"/>
      <c r="D18" s="528"/>
      <c r="E18" s="529"/>
      <c r="F18" s="529"/>
      <c r="G18" s="529"/>
      <c r="H18" s="529"/>
      <c r="I18" s="529"/>
      <c r="J18" s="529"/>
      <c r="K18" s="529"/>
      <c r="L18" s="530">
        <v>241.59</v>
      </c>
      <c r="M18" s="530"/>
      <c r="N18" s="530"/>
      <c r="O18" s="530"/>
      <c r="P18" s="530"/>
      <c r="Q18" s="530"/>
      <c r="R18" s="531"/>
      <c r="S18" s="531"/>
      <c r="T18" s="531"/>
      <c r="U18" s="531"/>
      <c r="V18" s="532"/>
      <c r="W18" s="546"/>
      <c r="X18" s="547"/>
      <c r="Y18" s="547"/>
      <c r="Z18" s="547"/>
      <c r="AA18" s="547"/>
      <c r="AB18" s="557"/>
      <c r="AC18" s="429">
        <v>53</v>
      </c>
      <c r="AD18" s="430"/>
      <c r="AE18" s="430"/>
      <c r="AF18" s="430"/>
      <c r="AG18" s="533"/>
      <c r="AH18" s="429">
        <v>52.3</v>
      </c>
      <c r="AI18" s="430"/>
      <c r="AJ18" s="430"/>
      <c r="AK18" s="430"/>
      <c r="AL18" s="431"/>
      <c r="AM18" s="534"/>
      <c r="AN18" s="439"/>
      <c r="AO18" s="439"/>
      <c r="AP18" s="439"/>
      <c r="AQ18" s="439"/>
      <c r="AR18" s="439"/>
      <c r="AS18" s="439"/>
      <c r="AT18" s="440"/>
      <c r="AU18" s="522"/>
      <c r="AV18" s="523"/>
      <c r="AW18" s="523"/>
      <c r="AX18" s="523"/>
      <c r="AY18" s="445" t="s">
        <v>160</v>
      </c>
      <c r="AZ18" s="446"/>
      <c r="BA18" s="446"/>
      <c r="BB18" s="446"/>
      <c r="BC18" s="446"/>
      <c r="BD18" s="446"/>
      <c r="BE18" s="446"/>
      <c r="BF18" s="446"/>
      <c r="BG18" s="446"/>
      <c r="BH18" s="446"/>
      <c r="BI18" s="446"/>
      <c r="BJ18" s="446"/>
      <c r="BK18" s="446"/>
      <c r="BL18" s="446"/>
      <c r="BM18" s="447"/>
      <c r="BN18" s="465">
        <v>10834074</v>
      </c>
      <c r="BO18" s="466"/>
      <c r="BP18" s="466"/>
      <c r="BQ18" s="466"/>
      <c r="BR18" s="466"/>
      <c r="BS18" s="466"/>
      <c r="BT18" s="466"/>
      <c r="BU18" s="467"/>
      <c r="BV18" s="465">
        <v>10634117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161</v>
      </c>
      <c r="C19" s="528"/>
      <c r="D19" s="528"/>
      <c r="E19" s="529"/>
      <c r="F19" s="529"/>
      <c r="G19" s="529"/>
      <c r="H19" s="529"/>
      <c r="I19" s="529"/>
      <c r="J19" s="529"/>
      <c r="K19" s="529"/>
      <c r="L19" s="535">
        <v>119</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162</v>
      </c>
      <c r="AZ19" s="446"/>
      <c r="BA19" s="446"/>
      <c r="BB19" s="446"/>
      <c r="BC19" s="446"/>
      <c r="BD19" s="446"/>
      <c r="BE19" s="446"/>
      <c r="BF19" s="446"/>
      <c r="BG19" s="446"/>
      <c r="BH19" s="446"/>
      <c r="BI19" s="446"/>
      <c r="BJ19" s="446"/>
      <c r="BK19" s="446"/>
      <c r="BL19" s="446"/>
      <c r="BM19" s="447"/>
      <c r="BN19" s="465">
        <v>15930615</v>
      </c>
      <c r="BO19" s="466"/>
      <c r="BP19" s="466"/>
      <c r="BQ19" s="466"/>
      <c r="BR19" s="466"/>
      <c r="BS19" s="466"/>
      <c r="BT19" s="466"/>
      <c r="BU19" s="467"/>
      <c r="BV19" s="465">
        <v>18133515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163</v>
      </c>
      <c r="C20" s="528"/>
      <c r="D20" s="528"/>
      <c r="E20" s="529"/>
      <c r="F20" s="529"/>
      <c r="G20" s="529"/>
      <c r="H20" s="529"/>
      <c r="I20" s="529"/>
      <c r="J20" s="529"/>
      <c r="K20" s="529"/>
      <c r="L20" s="535">
        <v>11494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164</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165</v>
      </c>
      <c r="C22" s="495"/>
      <c r="D22" s="496"/>
      <c r="E22" s="503" t="s">
        <v>1</v>
      </c>
      <c r="F22" s="478"/>
      <c r="G22" s="478"/>
      <c r="H22" s="478"/>
      <c r="I22" s="478"/>
      <c r="J22" s="478"/>
      <c r="K22" s="479"/>
      <c r="L22" s="503" t="s">
        <v>166</v>
      </c>
      <c r="M22" s="478"/>
      <c r="N22" s="478"/>
      <c r="O22" s="478"/>
      <c r="P22" s="479"/>
      <c r="Q22" s="488" t="s">
        <v>167</v>
      </c>
      <c r="R22" s="489"/>
      <c r="S22" s="489"/>
      <c r="T22" s="489"/>
      <c r="U22" s="489"/>
      <c r="V22" s="504"/>
      <c r="W22" s="506" t="s">
        <v>168</v>
      </c>
      <c r="X22" s="495"/>
      <c r="Y22" s="496"/>
      <c r="Z22" s="503" t="s">
        <v>1</v>
      </c>
      <c r="AA22" s="478"/>
      <c r="AB22" s="478"/>
      <c r="AC22" s="478"/>
      <c r="AD22" s="478"/>
      <c r="AE22" s="478"/>
      <c r="AF22" s="478"/>
      <c r="AG22" s="479"/>
      <c r="AH22" s="477" t="s">
        <v>169</v>
      </c>
      <c r="AI22" s="478"/>
      <c r="AJ22" s="478"/>
      <c r="AK22" s="478"/>
      <c r="AL22" s="479"/>
      <c r="AM22" s="477" t="s">
        <v>170</v>
      </c>
      <c r="AN22" s="483"/>
      <c r="AO22" s="483"/>
      <c r="AP22" s="483"/>
      <c r="AQ22" s="483"/>
      <c r="AR22" s="484"/>
      <c r="AS22" s="488" t="s">
        <v>167</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171</v>
      </c>
      <c r="AZ23" s="458"/>
      <c r="BA23" s="458"/>
      <c r="BB23" s="458"/>
      <c r="BC23" s="458"/>
      <c r="BD23" s="458"/>
      <c r="BE23" s="458"/>
      <c r="BF23" s="458"/>
      <c r="BG23" s="458"/>
      <c r="BH23" s="458"/>
      <c r="BI23" s="458"/>
      <c r="BJ23" s="458"/>
      <c r="BK23" s="458"/>
      <c r="BL23" s="458"/>
      <c r="BM23" s="459"/>
      <c r="BN23" s="465">
        <v>20047426</v>
      </c>
      <c r="BO23" s="466"/>
      <c r="BP23" s="466"/>
      <c r="BQ23" s="466"/>
      <c r="BR23" s="466"/>
      <c r="BS23" s="466"/>
      <c r="BT23" s="466"/>
      <c r="BU23" s="467"/>
      <c r="BV23" s="465">
        <v>20220473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172</v>
      </c>
      <c r="F24" s="439"/>
      <c r="G24" s="439"/>
      <c r="H24" s="439"/>
      <c r="I24" s="439"/>
      <c r="J24" s="439"/>
      <c r="K24" s="440"/>
      <c r="L24" s="441">
        <v>1</v>
      </c>
      <c r="M24" s="442"/>
      <c r="N24" s="442"/>
      <c r="O24" s="442"/>
      <c r="P24" s="443"/>
      <c r="Q24" s="441">
        <v>8370</v>
      </c>
      <c r="R24" s="442"/>
      <c r="S24" s="442"/>
      <c r="T24" s="442"/>
      <c r="U24" s="442"/>
      <c r="V24" s="443"/>
      <c r="W24" s="507"/>
      <c r="X24" s="498"/>
      <c r="Y24" s="499"/>
      <c r="Z24" s="438" t="s">
        <v>173</v>
      </c>
      <c r="AA24" s="439"/>
      <c r="AB24" s="439"/>
      <c r="AC24" s="439"/>
      <c r="AD24" s="439"/>
      <c r="AE24" s="439"/>
      <c r="AF24" s="439"/>
      <c r="AG24" s="440"/>
      <c r="AH24" s="441">
        <v>293</v>
      </c>
      <c r="AI24" s="442"/>
      <c r="AJ24" s="442"/>
      <c r="AK24" s="442"/>
      <c r="AL24" s="443"/>
      <c r="AM24" s="441">
        <v>933791</v>
      </c>
      <c r="AN24" s="442"/>
      <c r="AO24" s="442"/>
      <c r="AP24" s="442"/>
      <c r="AQ24" s="442"/>
      <c r="AR24" s="443"/>
      <c r="AS24" s="441">
        <v>3187</v>
      </c>
      <c r="AT24" s="442"/>
      <c r="AU24" s="442"/>
      <c r="AV24" s="442"/>
      <c r="AW24" s="442"/>
      <c r="AX24" s="444"/>
      <c r="AY24" s="432" t="s">
        <v>174</v>
      </c>
      <c r="AZ24" s="433"/>
      <c r="BA24" s="433"/>
      <c r="BB24" s="433"/>
      <c r="BC24" s="433"/>
      <c r="BD24" s="433"/>
      <c r="BE24" s="433"/>
      <c r="BF24" s="433"/>
      <c r="BG24" s="433"/>
      <c r="BH24" s="433"/>
      <c r="BI24" s="433"/>
      <c r="BJ24" s="433"/>
      <c r="BK24" s="433"/>
      <c r="BL24" s="433"/>
      <c r="BM24" s="434"/>
      <c r="BN24" s="465">
        <v>10436656</v>
      </c>
      <c r="BO24" s="466"/>
      <c r="BP24" s="466"/>
      <c r="BQ24" s="466"/>
      <c r="BR24" s="466"/>
      <c r="BS24" s="466"/>
      <c r="BT24" s="466"/>
      <c r="BU24" s="467"/>
      <c r="BV24" s="465">
        <v>10312954</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175</v>
      </c>
      <c r="F25" s="439"/>
      <c r="G25" s="439"/>
      <c r="H25" s="439"/>
      <c r="I25" s="439"/>
      <c r="J25" s="439"/>
      <c r="K25" s="440"/>
      <c r="L25" s="441">
        <v>1</v>
      </c>
      <c r="M25" s="442"/>
      <c r="N25" s="442"/>
      <c r="O25" s="442"/>
      <c r="P25" s="443"/>
      <c r="Q25" s="441">
        <v>6680</v>
      </c>
      <c r="R25" s="442"/>
      <c r="S25" s="442"/>
      <c r="T25" s="442"/>
      <c r="U25" s="442"/>
      <c r="V25" s="443"/>
      <c r="W25" s="507"/>
      <c r="X25" s="498"/>
      <c r="Y25" s="499"/>
      <c r="Z25" s="438" t="s">
        <v>176</v>
      </c>
      <c r="AA25" s="439"/>
      <c r="AB25" s="439"/>
      <c r="AC25" s="439"/>
      <c r="AD25" s="439"/>
      <c r="AE25" s="439"/>
      <c r="AF25" s="439"/>
      <c r="AG25" s="440"/>
      <c r="AH25" s="441" t="s">
        <v>139</v>
      </c>
      <c r="AI25" s="442"/>
      <c r="AJ25" s="442"/>
      <c r="AK25" s="442"/>
      <c r="AL25" s="443"/>
      <c r="AM25" s="441" t="s">
        <v>139</v>
      </c>
      <c r="AN25" s="442"/>
      <c r="AO25" s="442"/>
      <c r="AP25" s="442"/>
      <c r="AQ25" s="442"/>
      <c r="AR25" s="443"/>
      <c r="AS25" s="441" t="s">
        <v>128</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5577785</v>
      </c>
      <c r="BO25" s="461"/>
      <c r="BP25" s="461"/>
      <c r="BQ25" s="461"/>
      <c r="BR25" s="461"/>
      <c r="BS25" s="461"/>
      <c r="BT25" s="461"/>
      <c r="BU25" s="462"/>
      <c r="BV25" s="460">
        <v>6166704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6170</v>
      </c>
      <c r="R26" s="442"/>
      <c r="S26" s="442"/>
      <c r="T26" s="442"/>
      <c r="U26" s="442"/>
      <c r="V26" s="443"/>
      <c r="W26" s="507"/>
      <c r="X26" s="498"/>
      <c r="Y26" s="499"/>
      <c r="Z26" s="438" t="s">
        <v>179</v>
      </c>
      <c r="AA26" s="520"/>
      <c r="AB26" s="520"/>
      <c r="AC26" s="520"/>
      <c r="AD26" s="520"/>
      <c r="AE26" s="520"/>
      <c r="AF26" s="520"/>
      <c r="AG26" s="521"/>
      <c r="AH26" s="441">
        <v>8</v>
      </c>
      <c r="AI26" s="442"/>
      <c r="AJ26" s="442"/>
      <c r="AK26" s="442"/>
      <c r="AL26" s="443"/>
      <c r="AM26" s="441">
        <v>26088</v>
      </c>
      <c r="AN26" s="442"/>
      <c r="AO26" s="442"/>
      <c r="AP26" s="442"/>
      <c r="AQ26" s="442"/>
      <c r="AR26" s="443"/>
      <c r="AS26" s="441">
        <v>3261</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139</v>
      </c>
      <c r="BO26" s="466"/>
      <c r="BP26" s="466"/>
      <c r="BQ26" s="466"/>
      <c r="BR26" s="466"/>
      <c r="BS26" s="466"/>
      <c r="BT26" s="466"/>
      <c r="BU26" s="467"/>
      <c r="BV26" s="465" t="s">
        <v>139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3890</v>
      </c>
      <c r="R27" s="442"/>
      <c r="S27" s="442"/>
      <c r="T27" s="442"/>
      <c r="U27" s="442"/>
      <c r="V27" s="443"/>
      <c r="W27" s="507"/>
      <c r="X27" s="498"/>
      <c r="Y27" s="499"/>
      <c r="Z27" s="438" t="s">
        <v>182</v>
      </c>
      <c r="AA27" s="439"/>
      <c r="AB27" s="439"/>
      <c r="AC27" s="439"/>
      <c r="AD27" s="439"/>
      <c r="AE27" s="439"/>
      <c r="AF27" s="439"/>
      <c r="AG27" s="440"/>
      <c r="AH27" s="441">
        <v>9</v>
      </c>
      <c r="AI27" s="442"/>
      <c r="AJ27" s="442"/>
      <c r="AK27" s="442"/>
      <c r="AL27" s="443"/>
      <c r="AM27" s="441">
        <v>36018</v>
      </c>
      <c r="AN27" s="442"/>
      <c r="AO27" s="442"/>
      <c r="AP27" s="442"/>
      <c r="AQ27" s="442"/>
      <c r="AR27" s="443"/>
      <c r="AS27" s="441">
        <v>4002</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682410</v>
      </c>
      <c r="BO27" s="469"/>
      <c r="BP27" s="469"/>
      <c r="BQ27" s="469"/>
      <c r="BR27" s="469"/>
      <c r="BS27" s="469"/>
      <c r="BT27" s="469"/>
      <c r="BU27" s="470"/>
      <c r="BV27" s="468">
        <v>682093</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3290</v>
      </c>
      <c r="R28" s="442"/>
      <c r="S28" s="442"/>
      <c r="T28" s="442"/>
      <c r="U28" s="442"/>
      <c r="V28" s="443"/>
      <c r="W28" s="507"/>
      <c r="X28" s="498"/>
      <c r="Y28" s="499"/>
      <c r="Z28" s="438" t="s">
        <v>185</v>
      </c>
      <c r="AA28" s="439"/>
      <c r="AB28" s="439"/>
      <c r="AC28" s="439"/>
      <c r="AD28" s="439"/>
      <c r="AE28" s="439"/>
      <c r="AF28" s="439"/>
      <c r="AG28" s="440"/>
      <c r="AH28" s="441" t="s">
        <v>139</v>
      </c>
      <c r="AI28" s="442"/>
      <c r="AJ28" s="442"/>
      <c r="AK28" s="442"/>
      <c r="AL28" s="443"/>
      <c r="AM28" s="441" t="s">
        <v>128</v>
      </c>
      <c r="AN28" s="442"/>
      <c r="AO28" s="442"/>
      <c r="AP28" s="442"/>
      <c r="AQ28" s="442"/>
      <c r="AR28" s="443"/>
      <c r="AS28" s="441" t="s">
        <v>139</v>
      </c>
      <c r="AT28" s="442"/>
      <c r="AU28" s="442"/>
      <c r="AV28" s="442"/>
      <c r="AW28" s="442"/>
      <c r="AX28" s="444"/>
      <c r="AY28" s="448" t="s">
        <v>186</v>
      </c>
      <c r="AZ28" s="449"/>
      <c r="BA28" s="449"/>
      <c r="BB28" s="450"/>
      <c r="BC28" s="457" t="s">
        <v>47</v>
      </c>
      <c r="BD28" s="458"/>
      <c r="BE28" s="458"/>
      <c r="BF28" s="458"/>
      <c r="BG28" s="458"/>
      <c r="BH28" s="458"/>
      <c r="BI28" s="458"/>
      <c r="BJ28" s="458"/>
      <c r="BK28" s="458"/>
      <c r="BL28" s="458"/>
      <c r="BM28" s="459"/>
      <c r="BN28" s="460">
        <v>3065001</v>
      </c>
      <c r="BO28" s="461"/>
      <c r="BP28" s="461"/>
      <c r="BQ28" s="461"/>
      <c r="BR28" s="461"/>
      <c r="BS28" s="461"/>
      <c r="BT28" s="461"/>
      <c r="BU28" s="462"/>
      <c r="BV28" s="460">
        <v>2947974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16</v>
      </c>
      <c r="M29" s="442"/>
      <c r="N29" s="442"/>
      <c r="O29" s="442"/>
      <c r="P29" s="443"/>
      <c r="Q29" s="441">
        <v>3100</v>
      </c>
      <c r="R29" s="442"/>
      <c r="S29" s="442"/>
      <c r="T29" s="442"/>
      <c r="U29" s="442"/>
      <c r="V29" s="443"/>
      <c r="W29" s="508"/>
      <c r="X29" s="509"/>
      <c r="Y29" s="510"/>
      <c r="Z29" s="438" t="s">
        <v>188</v>
      </c>
      <c r="AA29" s="439"/>
      <c r="AB29" s="439"/>
      <c r="AC29" s="439"/>
      <c r="AD29" s="439"/>
      <c r="AE29" s="439"/>
      <c r="AF29" s="439"/>
      <c r="AG29" s="440"/>
      <c r="AH29" s="441">
        <v>302</v>
      </c>
      <c r="AI29" s="442"/>
      <c r="AJ29" s="442"/>
      <c r="AK29" s="442"/>
      <c r="AL29" s="443"/>
      <c r="AM29" s="441">
        <v>969809</v>
      </c>
      <c r="AN29" s="442"/>
      <c r="AO29" s="442"/>
      <c r="AP29" s="442"/>
      <c r="AQ29" s="442"/>
      <c r="AR29" s="443"/>
      <c r="AS29" s="441">
        <v>3211</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1180927</v>
      </c>
      <c r="BO29" s="466"/>
      <c r="BP29" s="466"/>
      <c r="BQ29" s="466"/>
      <c r="BR29" s="466"/>
      <c r="BS29" s="466"/>
      <c r="BT29" s="466"/>
      <c r="BU29" s="467"/>
      <c r="BV29" s="465">
        <v>1073454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11825781</v>
      </c>
      <c r="BO30" s="469"/>
      <c r="BP30" s="469"/>
      <c r="BQ30" s="469"/>
      <c r="BR30" s="469"/>
      <c r="BS30" s="469"/>
      <c r="BT30" s="469"/>
      <c r="BU30" s="470"/>
      <c r="BV30" s="468">
        <v>11895804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199</v>
      </c>
      <c r="V33" s="428"/>
      <c r="W33" s="427" t="s">
        <v>200</v>
      </c>
      <c r="X33" s="427"/>
      <c r="Y33" s="427"/>
      <c r="Z33" s="427"/>
      <c r="AA33" s="427"/>
      <c r="AB33" s="427"/>
      <c r="AC33" s="427"/>
      <c r="AD33" s="427"/>
      <c r="AE33" s="427"/>
      <c r="AF33" s="427"/>
      <c r="AG33" s="427"/>
      <c r="AH33" s="427"/>
      <c r="AI33" s="427"/>
      <c r="AJ33" s="427"/>
      <c r="AK33" s="427"/>
      <c r="AL33" s="215"/>
      <c r="AM33" s="428" t="s">
        <v>201</v>
      </c>
      <c r="AN33" s="428"/>
      <c r="AO33" s="427" t="s">
        <v>198</v>
      </c>
      <c r="AP33" s="427"/>
      <c r="AQ33" s="427"/>
      <c r="AR33" s="427"/>
      <c r="AS33" s="427"/>
      <c r="AT33" s="427"/>
      <c r="AU33" s="427"/>
      <c r="AV33" s="427"/>
      <c r="AW33" s="427"/>
      <c r="AX33" s="427"/>
      <c r="AY33" s="427"/>
      <c r="AZ33" s="427"/>
      <c r="BA33" s="427"/>
      <c r="BB33" s="427"/>
      <c r="BC33" s="427"/>
      <c r="BD33" s="216"/>
      <c r="BE33" s="427" t="s">
        <v>202</v>
      </c>
      <c r="BF33" s="427"/>
      <c r="BG33" s="427" t="s">
        <v>203</v>
      </c>
      <c r="BH33" s="427"/>
      <c r="BI33" s="427"/>
      <c r="BJ33" s="427"/>
      <c r="BK33" s="427"/>
      <c r="BL33" s="427"/>
      <c r="BM33" s="427"/>
      <c r="BN33" s="427"/>
      <c r="BO33" s="427"/>
      <c r="BP33" s="427"/>
      <c r="BQ33" s="427"/>
      <c r="BR33" s="427"/>
      <c r="BS33" s="427"/>
      <c r="BT33" s="427"/>
      <c r="BU33" s="427"/>
      <c r="BV33" s="216"/>
      <c r="BW33" s="428" t="s">
        <v>202</v>
      </c>
      <c r="BX33" s="428"/>
      <c r="BY33" s="427" t="s">
        <v>204</v>
      </c>
      <c r="BZ33" s="427"/>
      <c r="CA33" s="427"/>
      <c r="CB33" s="427"/>
      <c r="CC33" s="427"/>
      <c r="CD33" s="427"/>
      <c r="CE33" s="427"/>
      <c r="CF33" s="427"/>
      <c r="CG33" s="427"/>
      <c r="CH33" s="427"/>
      <c r="CI33" s="427"/>
      <c r="CJ33" s="427"/>
      <c r="CK33" s="427"/>
      <c r="CL33" s="427"/>
      <c r="CM33" s="427"/>
      <c r="CN33" s="215"/>
      <c r="CO33" s="428" t="s">
        <v>199</v>
      </c>
      <c r="CP33" s="428"/>
      <c r="CQ33" s="427" t="s">
        <v>205</v>
      </c>
      <c r="CR33" s="427"/>
      <c r="CS33" s="427"/>
      <c r="CT33" s="427"/>
      <c r="CU33" s="427"/>
      <c r="CV33" s="427"/>
      <c r="CW33" s="427"/>
      <c r="CX33" s="427"/>
      <c r="CY33" s="427"/>
      <c r="CZ33" s="427"/>
      <c r="DA33" s="427"/>
      <c r="DB33" s="427"/>
      <c r="DC33" s="427"/>
      <c r="DD33" s="427"/>
      <c r="DE33" s="427"/>
      <c r="DF33" s="215"/>
      <c r="DG33" s="426" t="s">
        <v>206</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IF('各会計、関係団体の財政状況及び健全化判断比率'!B33="","",'各会計、関係団体の財政状況及び健全化判断比率'!B33)</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長崎県市町村総合事務組合（一般会計）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19</v>
      </c>
      <c r="CP34" s="424"/>
      <c r="CQ34" s="423" t="str">
        <f>IF('各会計、関係団体の財政状況及び健全化判断比率'!BS7="","",'各会計、関係団体の財政状況及び健全化判断比率'!BS7)</f>
        <v>長崎県林業公社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〇</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6</v>
      </c>
      <c r="AN35" s="424"/>
      <c r="AO35" s="423" t="str">
        <f>IF('各会計、関係団体の財政状況及び健全化判断比率'!B32="","",'各会計、関係団体の財政状況及び健全化判断比率'!B32)</f>
        <v>工業用水道事業会計</v>
      </c>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IF('各会計、関係団体の財政状況及び健全化判断比率'!B34="","",'各会計、関係団体の財政状況及び健全化判断比率'!B34)</f>
        <v>下水道事業特別会計</v>
      </c>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長崎県市町村総合事務組合（市町村会館管理事業特別会計）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9</v>
      </c>
      <c r="BF36" s="424"/>
      <c r="BG36" s="423" t="str">
        <f>IF('各会計、関係団体の財政状況及び健全化判断比率'!B35="","",'各会計、関係団体の財政状況及び健全化判断比率'!B35)</f>
        <v>交通船特別会計</v>
      </c>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長崎県市町村総合事務組合（市町村会館馬町別館管理事業特別会計）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10</v>
      </c>
      <c r="BF37" s="424"/>
      <c r="BG37" s="423" t="str">
        <f>IF('各会計、関係団体の財政状況及び健全化判断比率'!B36="","",'各会計、関係団体の財政状況及び健全化判断比率'!B36)</f>
        <v>工業団地整備事業特別会計</v>
      </c>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長崎県市町村総合事務組合（公平委員会事業特別会計）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長崎県市町村総合事務組合（行政不服審査会事業特別会計）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16</v>
      </c>
      <c r="BX39" s="424"/>
      <c r="BY39" s="423" t="str">
        <f>IF('各会計、関係団体の財政状況及び健全化判断比率'!B73="","",'各会計、関係団体の財政状況及び健全化判断比率'!B73)</f>
        <v>長崎県市町村総合事務組合（交通災害共済事業特別会計）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17</v>
      </c>
      <c r="BX40" s="424"/>
      <c r="BY40" s="423" t="str">
        <f>IF('各会計、関係団体の財政状況及び健全化判断比率'!B74="","",'各会計、関係団体の財政状況及び健全化判断比率'!B74)</f>
        <v>長崎県後期高齢者医療広域連合（一般会計）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18</v>
      </c>
      <c r="BX41" s="424"/>
      <c r="BY41" s="423" t="str">
        <f>IF('各会計、関係団体の財政状況及び健全化判断比率'!B75="","",'各会計、関係団体の財政状況及び健全化判断比率'!B75)</f>
        <v>長崎県後期高齢者医療広域連合（後期高齢者医療特別会計）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N0kioPzbs0DFkpQZs5sKcb8FON+VKGkBFa30XYE2gwD5IpWsCxwOkwXD7Pmykaanze8gPWF7rNVH8l6o7ObuQ==" saltValue="vX64TZH7FSBvtC82/YhXm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election activeCell="K58" sqref="K5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44" t="s">
        <v>575</v>
      </c>
      <c r="D34" s="1244"/>
      <c r="E34" s="1245"/>
      <c r="F34" s="32">
        <v>2.87</v>
      </c>
      <c r="G34" s="33">
        <v>7.52</v>
      </c>
      <c r="H34" s="33">
        <v>9.2200000000000006</v>
      </c>
      <c r="I34" s="33">
        <v>8.06</v>
      </c>
      <c r="J34" s="34">
        <v>8.3000000000000007</v>
      </c>
      <c r="K34" s="22"/>
      <c r="L34" s="22"/>
      <c r="M34" s="22"/>
      <c r="N34" s="22"/>
      <c r="O34" s="22"/>
      <c r="P34" s="22"/>
    </row>
    <row r="35" spans="1:16" ht="39" customHeight="1" x14ac:dyDescent="0.15">
      <c r="A35" s="22"/>
      <c r="B35" s="35"/>
      <c r="C35" s="1238" t="s">
        <v>576</v>
      </c>
      <c r="D35" s="1239"/>
      <c r="E35" s="1240"/>
      <c r="F35" s="36">
        <v>6.42</v>
      </c>
      <c r="G35" s="37">
        <v>6.54</v>
      </c>
      <c r="H35" s="37">
        <v>6.92</v>
      </c>
      <c r="I35" s="37">
        <v>6.87</v>
      </c>
      <c r="J35" s="38">
        <v>6.92</v>
      </c>
      <c r="K35" s="22"/>
      <c r="L35" s="22"/>
      <c r="M35" s="22"/>
      <c r="N35" s="22"/>
      <c r="O35" s="22"/>
      <c r="P35" s="22"/>
    </row>
    <row r="36" spans="1:16" ht="39" customHeight="1" x14ac:dyDescent="0.15">
      <c r="A36" s="22"/>
      <c r="B36" s="35"/>
      <c r="C36" s="1238" t="s">
        <v>577</v>
      </c>
      <c r="D36" s="1239"/>
      <c r="E36" s="1240"/>
      <c r="F36" s="36">
        <v>2.06</v>
      </c>
      <c r="G36" s="37">
        <v>2.15</v>
      </c>
      <c r="H36" s="37">
        <v>2.34</v>
      </c>
      <c r="I36" s="37">
        <v>2.4300000000000002</v>
      </c>
      <c r="J36" s="38">
        <v>2.46</v>
      </c>
      <c r="K36" s="22"/>
      <c r="L36" s="22"/>
      <c r="M36" s="22"/>
      <c r="N36" s="22"/>
      <c r="O36" s="22"/>
      <c r="P36" s="22"/>
    </row>
    <row r="37" spans="1:16" ht="39" customHeight="1" x14ac:dyDescent="0.15">
      <c r="A37" s="22"/>
      <c r="B37" s="35"/>
      <c r="C37" s="1238" t="s">
        <v>578</v>
      </c>
      <c r="D37" s="1239"/>
      <c r="E37" s="1240"/>
      <c r="F37" s="36">
        <v>2.2599999999999998</v>
      </c>
      <c r="G37" s="37">
        <v>0.84</v>
      </c>
      <c r="H37" s="37">
        <v>1.9</v>
      </c>
      <c r="I37" s="37">
        <v>1.1599999999999999</v>
      </c>
      <c r="J37" s="38">
        <v>1.39</v>
      </c>
      <c r="K37" s="22"/>
      <c r="L37" s="22"/>
      <c r="M37" s="22"/>
      <c r="N37" s="22"/>
      <c r="O37" s="22"/>
      <c r="P37" s="22"/>
    </row>
    <row r="38" spans="1:16" ht="39" customHeight="1" x14ac:dyDescent="0.15">
      <c r="A38" s="22"/>
      <c r="B38" s="35"/>
      <c r="C38" s="1238" t="s">
        <v>579</v>
      </c>
      <c r="D38" s="1239"/>
      <c r="E38" s="1240"/>
      <c r="F38" s="36">
        <v>0.9</v>
      </c>
      <c r="G38" s="37">
        <v>1.33</v>
      </c>
      <c r="H38" s="37">
        <v>0.73</v>
      </c>
      <c r="I38" s="37">
        <v>0.82</v>
      </c>
      <c r="J38" s="38">
        <v>0.77</v>
      </c>
      <c r="K38" s="22"/>
      <c r="L38" s="22"/>
      <c r="M38" s="22"/>
      <c r="N38" s="22"/>
      <c r="O38" s="22"/>
      <c r="P38" s="22"/>
    </row>
    <row r="39" spans="1:16" ht="39" customHeight="1" x14ac:dyDescent="0.15">
      <c r="A39" s="22"/>
      <c r="B39" s="35"/>
      <c r="C39" s="1238" t="s">
        <v>580</v>
      </c>
      <c r="D39" s="1239"/>
      <c r="E39" s="1240"/>
      <c r="F39" s="36">
        <v>0.19</v>
      </c>
      <c r="G39" s="37">
        <v>0.19</v>
      </c>
      <c r="H39" s="37">
        <v>0.36</v>
      </c>
      <c r="I39" s="37">
        <v>0.28999999999999998</v>
      </c>
      <c r="J39" s="38">
        <v>0.28000000000000003</v>
      </c>
      <c r="K39" s="22"/>
      <c r="L39" s="22"/>
      <c r="M39" s="22"/>
      <c r="N39" s="22"/>
      <c r="O39" s="22"/>
      <c r="P39" s="22"/>
    </row>
    <row r="40" spans="1:16" ht="39" customHeight="1" x14ac:dyDescent="0.15">
      <c r="A40" s="22"/>
      <c r="B40" s="35"/>
      <c r="C40" s="1238" t="s">
        <v>581</v>
      </c>
      <c r="D40" s="1239"/>
      <c r="E40" s="1240"/>
      <c r="F40" s="36">
        <v>0.05</v>
      </c>
      <c r="G40" s="37">
        <v>0.12</v>
      </c>
      <c r="H40" s="37">
        <v>0.13</v>
      </c>
      <c r="I40" s="37">
        <v>7.0000000000000007E-2</v>
      </c>
      <c r="J40" s="38">
        <v>0.06</v>
      </c>
      <c r="K40" s="22"/>
      <c r="L40" s="22"/>
      <c r="M40" s="22"/>
      <c r="N40" s="22"/>
      <c r="O40" s="22"/>
      <c r="P40" s="22"/>
    </row>
    <row r="41" spans="1:16" ht="39" customHeight="1" x14ac:dyDescent="0.15">
      <c r="A41" s="22"/>
      <c r="B41" s="35"/>
      <c r="C41" s="1238" t="s">
        <v>582</v>
      </c>
      <c r="D41" s="1239"/>
      <c r="E41" s="1240"/>
      <c r="F41" s="36">
        <v>0.23</v>
      </c>
      <c r="G41" s="37">
        <v>0.34</v>
      </c>
      <c r="H41" s="37">
        <v>0.4</v>
      </c>
      <c r="I41" s="37">
        <v>0.05</v>
      </c>
      <c r="J41" s="38">
        <v>0</v>
      </c>
      <c r="K41" s="22"/>
      <c r="L41" s="22"/>
      <c r="M41" s="22"/>
      <c r="N41" s="22"/>
      <c r="O41" s="22"/>
      <c r="P41" s="22"/>
    </row>
    <row r="42" spans="1:16" ht="39" customHeight="1" x14ac:dyDescent="0.15">
      <c r="A42" s="22"/>
      <c r="B42" s="39"/>
      <c r="C42" s="1238" t="s">
        <v>583</v>
      </c>
      <c r="D42" s="1239"/>
      <c r="E42" s="1240"/>
      <c r="F42" s="36" t="s">
        <v>529</v>
      </c>
      <c r="G42" s="37" t="s">
        <v>529</v>
      </c>
      <c r="H42" s="37" t="s">
        <v>529</v>
      </c>
      <c r="I42" s="37" t="s">
        <v>529</v>
      </c>
      <c r="J42" s="38" t="s">
        <v>529</v>
      </c>
      <c r="K42" s="22"/>
      <c r="L42" s="22"/>
      <c r="M42" s="22"/>
      <c r="N42" s="22"/>
      <c r="O42" s="22"/>
      <c r="P42" s="22"/>
    </row>
    <row r="43" spans="1:16" ht="39" customHeight="1" thickBot="1" x14ac:dyDescent="0.2">
      <c r="A43" s="22"/>
      <c r="B43" s="40"/>
      <c r="C43" s="1241" t="s">
        <v>584</v>
      </c>
      <c r="D43" s="1242"/>
      <c r="E43" s="1243"/>
      <c r="F43" s="41">
        <v>0.02</v>
      </c>
      <c r="G43" s="42">
        <v>0.03</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WSFp/XIw3MgOuPZ4ypzwXiSR+4vZbfwXBRV3s/4cTsXYppRcCTFaBe6aDg7axtD2wuPsT87ZkRijDqMT5f/ag==" saltValue="FhrtWXzJNbInb+WhIJe8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B10" zoomScale="50" zoomScaleNormal="50" zoomScaleSheetLayoutView="55" workbookViewId="0">
      <selection activeCell="K58" sqref="K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2442</v>
      </c>
      <c r="L45" s="60">
        <v>2170</v>
      </c>
      <c r="M45" s="60">
        <v>2161</v>
      </c>
      <c r="N45" s="60">
        <v>2220</v>
      </c>
      <c r="O45" s="61">
        <v>2032</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529</v>
      </c>
      <c r="L46" s="64" t="s">
        <v>529</v>
      </c>
      <c r="M46" s="64" t="s">
        <v>529</v>
      </c>
      <c r="N46" s="64" t="s">
        <v>529</v>
      </c>
      <c r="O46" s="65" t="s">
        <v>529</v>
      </c>
      <c r="P46" s="48"/>
      <c r="Q46" s="48"/>
      <c r="R46" s="48"/>
      <c r="S46" s="48"/>
      <c r="T46" s="48"/>
      <c r="U46" s="48"/>
    </row>
    <row r="47" spans="1:21" ht="30.75" customHeight="1" x14ac:dyDescent="0.15">
      <c r="A47" s="48"/>
      <c r="B47" s="1266"/>
      <c r="C47" s="1267"/>
      <c r="D47" s="62"/>
      <c r="E47" s="1248" t="s">
        <v>13</v>
      </c>
      <c r="F47" s="1248"/>
      <c r="G47" s="1248"/>
      <c r="H47" s="1248"/>
      <c r="I47" s="1248"/>
      <c r="J47" s="1249"/>
      <c r="K47" s="63" t="s">
        <v>529</v>
      </c>
      <c r="L47" s="64" t="s">
        <v>529</v>
      </c>
      <c r="M47" s="64" t="s">
        <v>529</v>
      </c>
      <c r="N47" s="64" t="s">
        <v>529</v>
      </c>
      <c r="O47" s="65" t="s">
        <v>529</v>
      </c>
      <c r="P47" s="48"/>
      <c r="Q47" s="48"/>
      <c r="R47" s="48"/>
      <c r="S47" s="48"/>
      <c r="T47" s="48"/>
      <c r="U47" s="48"/>
    </row>
    <row r="48" spans="1:21" ht="30.75" customHeight="1" x14ac:dyDescent="0.15">
      <c r="A48" s="48"/>
      <c r="B48" s="1266"/>
      <c r="C48" s="1267"/>
      <c r="D48" s="62"/>
      <c r="E48" s="1248" t="s">
        <v>14</v>
      </c>
      <c r="F48" s="1248"/>
      <c r="G48" s="1248"/>
      <c r="H48" s="1248"/>
      <c r="I48" s="1248"/>
      <c r="J48" s="1249"/>
      <c r="K48" s="63">
        <v>887</v>
      </c>
      <c r="L48" s="64">
        <v>903</v>
      </c>
      <c r="M48" s="64">
        <v>842</v>
      </c>
      <c r="N48" s="64">
        <v>707</v>
      </c>
      <c r="O48" s="65">
        <v>720</v>
      </c>
      <c r="P48" s="48"/>
      <c r="Q48" s="48"/>
      <c r="R48" s="48"/>
      <c r="S48" s="48"/>
      <c r="T48" s="48"/>
      <c r="U48" s="48"/>
    </row>
    <row r="49" spans="1:21" ht="30.75" customHeight="1" x14ac:dyDescent="0.15">
      <c r="A49" s="48"/>
      <c r="B49" s="1266"/>
      <c r="C49" s="1267"/>
      <c r="D49" s="62"/>
      <c r="E49" s="1248" t="s">
        <v>15</v>
      </c>
      <c r="F49" s="1248"/>
      <c r="G49" s="1248"/>
      <c r="H49" s="1248"/>
      <c r="I49" s="1248"/>
      <c r="J49" s="1249"/>
      <c r="K49" s="63" t="s">
        <v>529</v>
      </c>
      <c r="L49" s="64" t="s">
        <v>529</v>
      </c>
      <c r="M49" s="64" t="s">
        <v>529</v>
      </c>
      <c r="N49" s="64" t="s">
        <v>529</v>
      </c>
      <c r="O49" s="65" t="s">
        <v>529</v>
      </c>
      <c r="P49" s="48"/>
      <c r="Q49" s="48"/>
      <c r="R49" s="48"/>
      <c r="S49" s="48"/>
      <c r="T49" s="48"/>
      <c r="U49" s="48"/>
    </row>
    <row r="50" spans="1:21" ht="30.75" customHeight="1" x14ac:dyDescent="0.15">
      <c r="A50" s="48"/>
      <c r="B50" s="1266"/>
      <c r="C50" s="1267"/>
      <c r="D50" s="62"/>
      <c r="E50" s="1248" t="s">
        <v>16</v>
      </c>
      <c r="F50" s="1248"/>
      <c r="G50" s="1248"/>
      <c r="H50" s="1248"/>
      <c r="I50" s="1248"/>
      <c r="J50" s="1249"/>
      <c r="K50" s="63">
        <v>1</v>
      </c>
      <c r="L50" s="64">
        <v>1</v>
      </c>
      <c r="M50" s="64">
        <v>1</v>
      </c>
      <c r="N50" s="64">
        <v>0</v>
      </c>
      <c r="O50" s="65">
        <v>0</v>
      </c>
      <c r="P50" s="48"/>
      <c r="Q50" s="48"/>
      <c r="R50" s="48"/>
      <c r="S50" s="48"/>
      <c r="T50" s="48"/>
      <c r="U50" s="48"/>
    </row>
    <row r="51" spans="1:21" ht="30.75" customHeight="1" x14ac:dyDescent="0.15">
      <c r="A51" s="48"/>
      <c r="B51" s="1268"/>
      <c r="C51" s="1269"/>
      <c r="D51" s="66"/>
      <c r="E51" s="1248" t="s">
        <v>17</v>
      </c>
      <c r="F51" s="1248"/>
      <c r="G51" s="1248"/>
      <c r="H51" s="1248"/>
      <c r="I51" s="1248"/>
      <c r="J51" s="1249"/>
      <c r="K51" s="63">
        <v>0</v>
      </c>
      <c r="L51" s="64">
        <v>1</v>
      </c>
      <c r="M51" s="64">
        <v>1</v>
      </c>
      <c r="N51" s="64">
        <v>0</v>
      </c>
      <c r="O51" s="65">
        <v>0</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3211</v>
      </c>
      <c r="L52" s="64">
        <v>3124</v>
      </c>
      <c r="M52" s="64">
        <v>3070</v>
      </c>
      <c r="N52" s="64">
        <v>3013</v>
      </c>
      <c r="O52" s="65">
        <v>3013</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119</v>
      </c>
      <c r="L53" s="69">
        <v>-49</v>
      </c>
      <c r="M53" s="69">
        <v>-65</v>
      </c>
      <c r="N53" s="69">
        <v>-86</v>
      </c>
      <c r="O53" s="70">
        <v>-261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585</v>
      </c>
      <c r="L56" s="80" t="s">
        <v>586</v>
      </c>
      <c r="M56" s="80" t="s">
        <v>587</v>
      </c>
      <c r="N56" s="80" t="s">
        <v>588</v>
      </c>
      <c r="O56" s="81" t="s">
        <v>589</v>
      </c>
      <c r="P56" s="48"/>
      <c r="Q56" s="48"/>
      <c r="R56" s="48"/>
      <c r="S56" s="48"/>
      <c r="T56" s="48"/>
      <c r="U56" s="48"/>
    </row>
    <row r="57" spans="1:21" ht="31.5" customHeight="1" x14ac:dyDescent="0.15">
      <c r="B57" s="1254" t="s">
        <v>24</v>
      </c>
      <c r="C57" s="1255"/>
      <c r="D57" s="1258" t="s">
        <v>25</v>
      </c>
      <c r="E57" s="1259"/>
      <c r="F57" s="1259"/>
      <c r="G57" s="1259"/>
      <c r="H57" s="1259"/>
      <c r="I57" s="1259"/>
      <c r="J57" s="1260"/>
      <c r="K57" s="82" t="s">
        <v>601</v>
      </c>
      <c r="L57" s="83" t="s">
        <v>601</v>
      </c>
      <c r="M57" s="83" t="s">
        <v>601</v>
      </c>
      <c r="N57" s="83" t="s">
        <v>601</v>
      </c>
      <c r="O57" s="84" t="s">
        <v>601</v>
      </c>
    </row>
    <row r="58" spans="1:21" ht="31.5" customHeight="1" thickBot="1" x14ac:dyDescent="0.2">
      <c r="B58" s="1256"/>
      <c r="C58" s="1257"/>
      <c r="D58" s="1261" t="s">
        <v>26</v>
      </c>
      <c r="E58" s="1262"/>
      <c r="F58" s="1262"/>
      <c r="G58" s="1262"/>
      <c r="H58" s="1262"/>
      <c r="I58" s="1262"/>
      <c r="J58" s="1263"/>
      <c r="K58" s="85" t="s">
        <v>602</v>
      </c>
      <c r="L58" s="86" t="s">
        <v>601</v>
      </c>
      <c r="M58" s="86" t="s">
        <v>602</v>
      </c>
      <c r="N58" s="86" t="s">
        <v>601</v>
      </c>
      <c r="O58" s="87" t="s">
        <v>601</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ktCyhA3c5lWS1oihwsKsvHD5QG9ay1arUN+hnxpru/W0z1aHsM7Nffabhk7GFuDbPH7ZbL8DUQFB2ldDiLE1A==" saltValue="5EU3u6gT+RhHoLIy3kInN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0" zoomScaleNormal="5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570</v>
      </c>
      <c r="J40" s="99" t="s">
        <v>571</v>
      </c>
      <c r="K40" s="99" t="s">
        <v>572</v>
      </c>
      <c r="L40" s="99" t="s">
        <v>573</v>
      </c>
      <c r="M40" s="100" t="s">
        <v>574</v>
      </c>
    </row>
    <row r="41" spans="2:13" ht="27.75" customHeight="1" x14ac:dyDescent="0.15">
      <c r="B41" s="1284" t="s">
        <v>29</v>
      </c>
      <c r="C41" s="1285"/>
      <c r="D41" s="101"/>
      <c r="E41" s="1286" t="s">
        <v>30</v>
      </c>
      <c r="F41" s="1286"/>
      <c r="G41" s="1286"/>
      <c r="H41" s="1287"/>
      <c r="I41" s="102">
        <v>20073</v>
      </c>
      <c r="J41" s="103">
        <v>21150</v>
      </c>
      <c r="K41" s="103">
        <v>21925</v>
      </c>
      <c r="L41" s="103">
        <v>20049</v>
      </c>
      <c r="M41" s="104">
        <v>19947</v>
      </c>
    </row>
    <row r="42" spans="2:13" ht="27.75" customHeight="1" x14ac:dyDescent="0.15">
      <c r="B42" s="1274"/>
      <c r="C42" s="1275"/>
      <c r="D42" s="105"/>
      <c r="E42" s="1278" t="s">
        <v>31</v>
      </c>
      <c r="F42" s="1278"/>
      <c r="G42" s="1278"/>
      <c r="H42" s="1279"/>
      <c r="I42" s="106">
        <v>27</v>
      </c>
      <c r="J42" s="107">
        <v>21</v>
      </c>
      <c r="K42" s="107">
        <v>16</v>
      </c>
      <c r="L42" s="107">
        <v>11</v>
      </c>
      <c r="M42" s="108">
        <v>5</v>
      </c>
    </row>
    <row r="43" spans="2:13" ht="27.75" customHeight="1" x14ac:dyDescent="0.15">
      <c r="B43" s="1274"/>
      <c r="C43" s="1275"/>
      <c r="D43" s="105"/>
      <c r="E43" s="1278" t="s">
        <v>32</v>
      </c>
      <c r="F43" s="1278"/>
      <c r="G43" s="1278"/>
      <c r="H43" s="1279"/>
      <c r="I43" s="106">
        <v>9939</v>
      </c>
      <c r="J43" s="107">
        <v>11168</v>
      </c>
      <c r="K43" s="107">
        <v>8576</v>
      </c>
      <c r="L43" s="107">
        <v>6654</v>
      </c>
      <c r="M43" s="108">
        <v>6928</v>
      </c>
    </row>
    <row r="44" spans="2:13" ht="27.75" customHeight="1" x14ac:dyDescent="0.15">
      <c r="B44" s="1274"/>
      <c r="C44" s="1275"/>
      <c r="D44" s="105"/>
      <c r="E44" s="1278" t="s">
        <v>33</v>
      </c>
      <c r="F44" s="1278"/>
      <c r="G44" s="1278"/>
      <c r="H44" s="1279"/>
      <c r="I44" s="106" t="s">
        <v>529</v>
      </c>
      <c r="J44" s="107" t="s">
        <v>529</v>
      </c>
      <c r="K44" s="107" t="s">
        <v>529</v>
      </c>
      <c r="L44" s="107" t="s">
        <v>529</v>
      </c>
      <c r="M44" s="108" t="s">
        <v>529</v>
      </c>
    </row>
    <row r="45" spans="2:13" ht="27.75" customHeight="1" x14ac:dyDescent="0.15">
      <c r="B45" s="1274"/>
      <c r="C45" s="1275"/>
      <c r="D45" s="105"/>
      <c r="E45" s="1278" t="s">
        <v>34</v>
      </c>
      <c r="F45" s="1278"/>
      <c r="G45" s="1278"/>
      <c r="H45" s="1279"/>
      <c r="I45" s="106">
        <v>3322</v>
      </c>
      <c r="J45" s="107">
        <v>3382</v>
      </c>
      <c r="K45" s="107">
        <v>3415</v>
      </c>
      <c r="L45" s="107">
        <v>3522</v>
      </c>
      <c r="M45" s="108">
        <v>3434</v>
      </c>
    </row>
    <row r="46" spans="2:13" ht="27.75" customHeight="1" x14ac:dyDescent="0.15">
      <c r="B46" s="1274"/>
      <c r="C46" s="1275"/>
      <c r="D46" s="109"/>
      <c r="E46" s="1278" t="s">
        <v>35</v>
      </c>
      <c r="F46" s="1278"/>
      <c r="G46" s="1278"/>
      <c r="H46" s="1279"/>
      <c r="I46" s="106">
        <v>20</v>
      </c>
      <c r="J46" s="107">
        <v>19</v>
      </c>
      <c r="K46" s="107">
        <v>18</v>
      </c>
      <c r="L46" s="107">
        <v>16</v>
      </c>
      <c r="M46" s="108">
        <v>15</v>
      </c>
    </row>
    <row r="47" spans="2:13" ht="27.75" customHeight="1" x14ac:dyDescent="0.15">
      <c r="B47" s="1274"/>
      <c r="C47" s="1275"/>
      <c r="D47" s="110"/>
      <c r="E47" s="1288" t="s">
        <v>36</v>
      </c>
      <c r="F47" s="1289"/>
      <c r="G47" s="1289"/>
      <c r="H47" s="1290"/>
      <c r="I47" s="106" t="s">
        <v>529</v>
      </c>
      <c r="J47" s="107" t="s">
        <v>529</v>
      </c>
      <c r="K47" s="107" t="s">
        <v>529</v>
      </c>
      <c r="L47" s="107" t="s">
        <v>529</v>
      </c>
      <c r="M47" s="108" t="s">
        <v>529</v>
      </c>
    </row>
    <row r="48" spans="2:13" ht="27.75" customHeight="1" x14ac:dyDescent="0.15">
      <c r="B48" s="1274"/>
      <c r="C48" s="1275"/>
      <c r="D48" s="105"/>
      <c r="E48" s="1278" t="s">
        <v>37</v>
      </c>
      <c r="F48" s="1278"/>
      <c r="G48" s="1278"/>
      <c r="H48" s="1279"/>
      <c r="I48" s="106" t="s">
        <v>529</v>
      </c>
      <c r="J48" s="107" t="s">
        <v>529</v>
      </c>
      <c r="K48" s="107" t="s">
        <v>529</v>
      </c>
      <c r="L48" s="107" t="s">
        <v>529</v>
      </c>
      <c r="M48" s="108" t="s">
        <v>529</v>
      </c>
    </row>
    <row r="49" spans="2:13" ht="27.75" customHeight="1" x14ac:dyDescent="0.15">
      <c r="B49" s="1276"/>
      <c r="C49" s="1277"/>
      <c r="D49" s="105"/>
      <c r="E49" s="1278" t="s">
        <v>38</v>
      </c>
      <c r="F49" s="1278"/>
      <c r="G49" s="1278"/>
      <c r="H49" s="1279"/>
      <c r="I49" s="106" t="s">
        <v>529</v>
      </c>
      <c r="J49" s="107" t="s">
        <v>529</v>
      </c>
      <c r="K49" s="107" t="s">
        <v>529</v>
      </c>
      <c r="L49" s="107" t="s">
        <v>529</v>
      </c>
      <c r="M49" s="108" t="s">
        <v>529</v>
      </c>
    </row>
    <row r="50" spans="2:13" ht="27.75" customHeight="1" x14ac:dyDescent="0.15">
      <c r="B50" s="1272" t="s">
        <v>39</v>
      </c>
      <c r="C50" s="1273"/>
      <c r="D50" s="111"/>
      <c r="E50" s="1278" t="s">
        <v>40</v>
      </c>
      <c r="F50" s="1278"/>
      <c r="G50" s="1278"/>
      <c r="H50" s="1279"/>
      <c r="I50" s="106">
        <v>9676</v>
      </c>
      <c r="J50" s="107">
        <v>12418</v>
      </c>
      <c r="K50" s="107">
        <v>15080</v>
      </c>
      <c r="L50" s="107">
        <v>13475</v>
      </c>
      <c r="M50" s="108">
        <v>13714</v>
      </c>
    </row>
    <row r="51" spans="2:13" ht="27.75" customHeight="1" x14ac:dyDescent="0.15">
      <c r="B51" s="1274"/>
      <c r="C51" s="1275"/>
      <c r="D51" s="105"/>
      <c r="E51" s="1278" t="s">
        <v>41</v>
      </c>
      <c r="F51" s="1278"/>
      <c r="G51" s="1278"/>
      <c r="H51" s="1279"/>
      <c r="I51" s="106">
        <v>919</v>
      </c>
      <c r="J51" s="107">
        <v>1013</v>
      </c>
      <c r="K51" s="107">
        <v>1007</v>
      </c>
      <c r="L51" s="107">
        <v>939</v>
      </c>
      <c r="M51" s="108">
        <v>894</v>
      </c>
    </row>
    <row r="52" spans="2:13" ht="27.75" customHeight="1" x14ac:dyDescent="0.15">
      <c r="B52" s="1276"/>
      <c r="C52" s="1277"/>
      <c r="D52" s="105"/>
      <c r="E52" s="1278" t="s">
        <v>42</v>
      </c>
      <c r="F52" s="1278"/>
      <c r="G52" s="1278"/>
      <c r="H52" s="1279"/>
      <c r="I52" s="106">
        <v>27023</v>
      </c>
      <c r="J52" s="107">
        <v>26854</v>
      </c>
      <c r="K52" s="107">
        <v>26582</v>
      </c>
      <c r="L52" s="107">
        <v>25678</v>
      </c>
      <c r="M52" s="108">
        <v>25052</v>
      </c>
    </row>
    <row r="53" spans="2:13" ht="27.75" customHeight="1" thickBot="1" x14ac:dyDescent="0.2">
      <c r="B53" s="1280" t="s">
        <v>43</v>
      </c>
      <c r="C53" s="1281"/>
      <c r="D53" s="112"/>
      <c r="E53" s="1282" t="s">
        <v>44</v>
      </c>
      <c r="F53" s="1282"/>
      <c r="G53" s="1282"/>
      <c r="H53" s="1283"/>
      <c r="I53" s="113">
        <v>-4237</v>
      </c>
      <c r="J53" s="114">
        <v>-4546</v>
      </c>
      <c r="K53" s="114">
        <v>-8720</v>
      </c>
      <c r="L53" s="114">
        <v>-9840</v>
      </c>
      <c r="M53" s="115">
        <v>-9331</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48qDOt5to6cKW6w8Bo8JpwljPIWmfw98q/1losNOIoYwkw9knutWk+HoDGDknoTXj4USB9rBgIXJ0FWtZMwug==" saltValue="0GTuoY0lzTKB0WwiMGDkm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17" zoomScale="50" zoomScaleNormal="50" zoomScaleSheetLayoutView="100" workbookViewId="0">
      <selection activeCell="H53" sqref="H5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572</v>
      </c>
      <c r="G54" s="124" t="s">
        <v>573</v>
      </c>
      <c r="H54" s="125" t="s">
        <v>574</v>
      </c>
    </row>
    <row r="55" spans="2:8" ht="52.5" customHeight="1" x14ac:dyDescent="0.15">
      <c r="B55" s="126"/>
      <c r="C55" s="1299" t="s">
        <v>47</v>
      </c>
      <c r="D55" s="1299"/>
      <c r="E55" s="1300"/>
      <c r="F55" s="127">
        <v>3833</v>
      </c>
      <c r="G55" s="127">
        <v>2948</v>
      </c>
      <c r="H55" s="128">
        <v>3065</v>
      </c>
    </row>
    <row r="56" spans="2:8" ht="52.5" customHeight="1" x14ac:dyDescent="0.15">
      <c r="B56" s="129"/>
      <c r="C56" s="1301" t="s">
        <v>48</v>
      </c>
      <c r="D56" s="1301"/>
      <c r="E56" s="1302"/>
      <c r="F56" s="130">
        <v>3184</v>
      </c>
      <c r="G56" s="130">
        <v>1073</v>
      </c>
      <c r="H56" s="131">
        <v>1181</v>
      </c>
    </row>
    <row r="57" spans="2:8" ht="53.25" customHeight="1" x14ac:dyDescent="0.15">
      <c r="B57" s="129"/>
      <c r="C57" s="1303" t="s">
        <v>49</v>
      </c>
      <c r="D57" s="1303"/>
      <c r="E57" s="1304"/>
      <c r="F57" s="132">
        <v>10659</v>
      </c>
      <c r="G57" s="132">
        <v>11896</v>
      </c>
      <c r="H57" s="133">
        <v>11826</v>
      </c>
    </row>
    <row r="58" spans="2:8" ht="45.75" customHeight="1" x14ac:dyDescent="0.15">
      <c r="B58" s="134"/>
      <c r="C58" s="1291" t="s">
        <v>603</v>
      </c>
      <c r="D58" s="1292"/>
      <c r="E58" s="1293"/>
      <c r="F58" s="135">
        <v>4333</v>
      </c>
      <c r="G58" s="135">
        <v>5036</v>
      </c>
      <c r="H58" s="136">
        <v>5045</v>
      </c>
    </row>
    <row r="59" spans="2:8" ht="45.75" customHeight="1" x14ac:dyDescent="0.15">
      <c r="B59" s="134"/>
      <c r="C59" s="1291" t="s">
        <v>604</v>
      </c>
      <c r="D59" s="1292"/>
      <c r="E59" s="1293"/>
      <c r="F59" s="135">
        <v>2885</v>
      </c>
      <c r="G59" s="135">
        <v>2875</v>
      </c>
      <c r="H59" s="136">
        <v>2865</v>
      </c>
    </row>
    <row r="60" spans="2:8" ht="45.75" customHeight="1" x14ac:dyDescent="0.15">
      <c r="B60" s="134"/>
      <c r="C60" s="1291" t="s">
        <v>605</v>
      </c>
      <c r="D60" s="1292"/>
      <c r="E60" s="1293"/>
      <c r="F60" s="135">
        <v>2037</v>
      </c>
      <c r="G60" s="135">
        <v>2037</v>
      </c>
      <c r="H60" s="136">
        <v>2032</v>
      </c>
    </row>
    <row r="61" spans="2:8" ht="45.75" customHeight="1" x14ac:dyDescent="0.15">
      <c r="B61" s="134"/>
      <c r="C61" s="1291" t="s">
        <v>606</v>
      </c>
      <c r="D61" s="1292"/>
      <c r="E61" s="1293"/>
      <c r="F61" s="135">
        <v>501</v>
      </c>
      <c r="G61" s="135">
        <v>503</v>
      </c>
      <c r="H61" s="136">
        <v>505</v>
      </c>
    </row>
    <row r="62" spans="2:8" ht="45.75" customHeight="1" thickBot="1" x14ac:dyDescent="0.2">
      <c r="B62" s="137"/>
      <c r="C62" s="1294" t="s">
        <v>607</v>
      </c>
      <c r="D62" s="1295"/>
      <c r="E62" s="1296"/>
      <c r="F62" s="138">
        <v>0</v>
      </c>
      <c r="G62" s="138">
        <v>479</v>
      </c>
      <c r="H62" s="139">
        <v>448</v>
      </c>
    </row>
    <row r="63" spans="2:8" ht="52.5" customHeight="1" thickBot="1" x14ac:dyDescent="0.2">
      <c r="B63" s="140"/>
      <c r="C63" s="1297" t="s">
        <v>50</v>
      </c>
      <c r="D63" s="1297"/>
      <c r="E63" s="1298"/>
      <c r="F63" s="141">
        <v>17676</v>
      </c>
      <c r="G63" s="141">
        <v>15917</v>
      </c>
      <c r="H63" s="142">
        <v>16072</v>
      </c>
    </row>
    <row r="64" spans="2:8" ht="15" customHeight="1" x14ac:dyDescent="0.15"/>
    <row r="65" ht="0" hidden="1" customHeight="1" x14ac:dyDescent="0.15"/>
    <row r="66" ht="0" hidden="1" customHeight="1" x14ac:dyDescent="0.15"/>
  </sheetData>
  <sheetProtection algorithmName="SHA-512" hashValue="PlLUAGEsDjMZ8G+rCvKRxx4XHpv9Yzweg1AKpaUR7JW83iNW9r25Fk4Yl67cECVP39VLciFZtowguYZqkBAgLA==" saltValue="TqZR3+rE4zWnNMRoY5WR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50" zoomScaleNormal="5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611</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612</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570</v>
      </c>
      <c r="BQ50" s="1311"/>
      <c r="BR50" s="1311"/>
      <c r="BS50" s="1311"/>
      <c r="BT50" s="1311"/>
      <c r="BU50" s="1311"/>
      <c r="BV50" s="1311"/>
      <c r="BW50" s="1311"/>
      <c r="BX50" s="1311" t="s">
        <v>571</v>
      </c>
      <c r="BY50" s="1311"/>
      <c r="BZ50" s="1311"/>
      <c r="CA50" s="1311"/>
      <c r="CB50" s="1311"/>
      <c r="CC50" s="1311"/>
      <c r="CD50" s="1311"/>
      <c r="CE50" s="1311"/>
      <c r="CF50" s="1311" t="s">
        <v>572</v>
      </c>
      <c r="CG50" s="1311"/>
      <c r="CH50" s="1311"/>
      <c r="CI50" s="1311"/>
      <c r="CJ50" s="1311"/>
      <c r="CK50" s="1311"/>
      <c r="CL50" s="1311"/>
      <c r="CM50" s="1311"/>
      <c r="CN50" s="1311" t="s">
        <v>573</v>
      </c>
      <c r="CO50" s="1311"/>
      <c r="CP50" s="1311"/>
      <c r="CQ50" s="1311"/>
      <c r="CR50" s="1311"/>
      <c r="CS50" s="1311"/>
      <c r="CT50" s="1311"/>
      <c r="CU50" s="1311"/>
      <c r="CV50" s="1311" t="s">
        <v>574</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613</v>
      </c>
      <c r="AO51" s="1310"/>
      <c r="AP51" s="1310"/>
      <c r="AQ51" s="1310"/>
      <c r="AR51" s="1310"/>
      <c r="AS51" s="1310"/>
      <c r="AT51" s="1310"/>
      <c r="AU51" s="1310"/>
      <c r="AV51" s="1310"/>
      <c r="AW51" s="1310"/>
      <c r="AX51" s="1310"/>
      <c r="AY51" s="1310"/>
      <c r="AZ51" s="1310"/>
      <c r="BA51" s="1310"/>
      <c r="BB51" s="1310" t="s">
        <v>614</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615</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51.2</v>
      </c>
      <c r="CG53" s="1307"/>
      <c r="CH53" s="1307"/>
      <c r="CI53" s="1307"/>
      <c r="CJ53" s="1307"/>
      <c r="CK53" s="1307"/>
      <c r="CL53" s="1307"/>
      <c r="CM53" s="1307"/>
      <c r="CN53" s="1307">
        <v>53.1</v>
      </c>
      <c r="CO53" s="1307"/>
      <c r="CP53" s="1307"/>
      <c r="CQ53" s="1307"/>
      <c r="CR53" s="1307"/>
      <c r="CS53" s="1307"/>
      <c r="CT53" s="1307"/>
      <c r="CU53" s="1307"/>
      <c r="CV53" s="1307">
        <v>54.9</v>
      </c>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616</v>
      </c>
      <c r="AO55" s="1311"/>
      <c r="AP55" s="1311"/>
      <c r="AQ55" s="1311"/>
      <c r="AR55" s="1311"/>
      <c r="AS55" s="1311"/>
      <c r="AT55" s="1311"/>
      <c r="AU55" s="1311"/>
      <c r="AV55" s="1311"/>
      <c r="AW55" s="1311"/>
      <c r="AX55" s="1311"/>
      <c r="AY55" s="1311"/>
      <c r="AZ55" s="1311"/>
      <c r="BA55" s="1311"/>
      <c r="BB55" s="1310" t="s">
        <v>614</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20.2</v>
      </c>
      <c r="CG55" s="1307"/>
      <c r="CH55" s="1307"/>
      <c r="CI55" s="1307"/>
      <c r="CJ55" s="1307"/>
      <c r="CK55" s="1307"/>
      <c r="CL55" s="1307"/>
      <c r="CM55" s="1307"/>
      <c r="CN55" s="1307">
        <v>19</v>
      </c>
      <c r="CO55" s="1307"/>
      <c r="CP55" s="1307"/>
      <c r="CQ55" s="1307"/>
      <c r="CR55" s="1307"/>
      <c r="CS55" s="1307"/>
      <c r="CT55" s="1307"/>
      <c r="CU55" s="1307"/>
      <c r="CV55" s="1307">
        <v>15.4</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615</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53.6</v>
      </c>
      <c r="CG57" s="1307"/>
      <c r="CH57" s="1307"/>
      <c r="CI57" s="1307"/>
      <c r="CJ57" s="1307"/>
      <c r="CK57" s="1307"/>
      <c r="CL57" s="1307"/>
      <c r="CM57" s="1307"/>
      <c r="CN57" s="1307">
        <v>56.1</v>
      </c>
      <c r="CO57" s="1307"/>
      <c r="CP57" s="1307"/>
      <c r="CQ57" s="1307"/>
      <c r="CR57" s="1307"/>
      <c r="CS57" s="1307"/>
      <c r="CT57" s="1307"/>
      <c r="CU57" s="1307"/>
      <c r="CV57" s="1307">
        <v>57.5</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617</v>
      </c>
    </row>
    <row r="64" spans="1:109" x14ac:dyDescent="0.15">
      <c r="B64" s="394"/>
      <c r="G64" s="401"/>
      <c r="I64" s="414"/>
      <c r="J64" s="414"/>
      <c r="K64" s="414"/>
      <c r="L64" s="414"/>
      <c r="M64" s="414"/>
      <c r="N64" s="415"/>
      <c r="AM64" s="401"/>
      <c r="AN64" s="401" t="s">
        <v>610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618</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612</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570</v>
      </c>
      <c r="BQ72" s="1311"/>
      <c r="BR72" s="1311"/>
      <c r="BS72" s="1311"/>
      <c r="BT72" s="1311"/>
      <c r="BU72" s="1311"/>
      <c r="BV72" s="1311"/>
      <c r="BW72" s="1311"/>
      <c r="BX72" s="1311" t="s">
        <v>571</v>
      </c>
      <c r="BY72" s="1311"/>
      <c r="BZ72" s="1311"/>
      <c r="CA72" s="1311"/>
      <c r="CB72" s="1311"/>
      <c r="CC72" s="1311"/>
      <c r="CD72" s="1311"/>
      <c r="CE72" s="1311"/>
      <c r="CF72" s="1311" t="s">
        <v>572</v>
      </c>
      <c r="CG72" s="1311"/>
      <c r="CH72" s="1311"/>
      <c r="CI72" s="1311"/>
      <c r="CJ72" s="1311"/>
      <c r="CK72" s="1311"/>
      <c r="CL72" s="1311"/>
      <c r="CM72" s="1311"/>
      <c r="CN72" s="1311" t="s">
        <v>573</v>
      </c>
      <c r="CO72" s="1311"/>
      <c r="CP72" s="1311"/>
      <c r="CQ72" s="1311"/>
      <c r="CR72" s="1311"/>
      <c r="CS72" s="1311"/>
      <c r="CT72" s="1311"/>
      <c r="CU72" s="1311"/>
      <c r="CV72" s="1311" t="s">
        <v>574</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613</v>
      </c>
      <c r="AO73" s="1310"/>
      <c r="AP73" s="1310"/>
      <c r="AQ73" s="1310"/>
      <c r="AR73" s="1310"/>
      <c r="AS73" s="1310"/>
      <c r="AT73" s="1310"/>
      <c r="AU73" s="1310"/>
      <c r="AV73" s="1310"/>
      <c r="AW73" s="1310"/>
      <c r="AX73" s="1310"/>
      <c r="AY73" s="1310"/>
      <c r="AZ73" s="1310"/>
      <c r="BA73" s="1310"/>
      <c r="BB73" s="1310" t="s">
        <v>614</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619</v>
      </c>
      <c r="BC75" s="1310"/>
      <c r="BD75" s="1310"/>
      <c r="BE75" s="1310"/>
      <c r="BF75" s="1310"/>
      <c r="BG75" s="1310"/>
      <c r="BH75" s="1310"/>
      <c r="BI75" s="1310"/>
      <c r="BJ75" s="1310"/>
      <c r="BK75" s="1310"/>
      <c r="BL75" s="1310"/>
      <c r="BM75" s="1310"/>
      <c r="BN75" s="1310"/>
      <c r="BO75" s="1310"/>
      <c r="BP75" s="1307">
        <v>4</v>
      </c>
      <c r="BQ75" s="1307"/>
      <c r="BR75" s="1307"/>
      <c r="BS75" s="1307"/>
      <c r="BT75" s="1307"/>
      <c r="BU75" s="1307"/>
      <c r="BV75" s="1307"/>
      <c r="BW75" s="1307"/>
      <c r="BX75" s="1307">
        <v>1.4</v>
      </c>
      <c r="BY75" s="1307"/>
      <c r="BZ75" s="1307"/>
      <c r="CA75" s="1307"/>
      <c r="CB75" s="1307"/>
      <c r="CC75" s="1307"/>
      <c r="CD75" s="1307"/>
      <c r="CE75" s="1307"/>
      <c r="CF75" s="1307">
        <v>0</v>
      </c>
      <c r="CG75" s="1307"/>
      <c r="CH75" s="1307"/>
      <c r="CI75" s="1307"/>
      <c r="CJ75" s="1307"/>
      <c r="CK75" s="1307"/>
      <c r="CL75" s="1307"/>
      <c r="CM75" s="1307"/>
      <c r="CN75" s="1307">
        <v>-0.6</v>
      </c>
      <c r="CO75" s="1307"/>
      <c r="CP75" s="1307"/>
      <c r="CQ75" s="1307"/>
      <c r="CR75" s="1307"/>
      <c r="CS75" s="1307"/>
      <c r="CT75" s="1307"/>
      <c r="CU75" s="1307"/>
      <c r="CV75" s="1307">
        <v>-1.4</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616</v>
      </c>
      <c r="AO77" s="1311"/>
      <c r="AP77" s="1311"/>
      <c r="AQ77" s="1311"/>
      <c r="AR77" s="1311"/>
      <c r="AS77" s="1311"/>
      <c r="AT77" s="1311"/>
      <c r="AU77" s="1311"/>
      <c r="AV77" s="1311"/>
      <c r="AW77" s="1311"/>
      <c r="AX77" s="1311"/>
      <c r="AY77" s="1311"/>
      <c r="AZ77" s="1311"/>
      <c r="BA77" s="1311"/>
      <c r="BB77" s="1310" t="s">
        <v>614</v>
      </c>
      <c r="BC77" s="1310"/>
      <c r="BD77" s="1310"/>
      <c r="BE77" s="1310"/>
      <c r="BF77" s="1310"/>
      <c r="BG77" s="1310"/>
      <c r="BH77" s="1310"/>
      <c r="BI77" s="1310"/>
      <c r="BJ77" s="1310"/>
      <c r="BK77" s="1310"/>
      <c r="BL77" s="1310"/>
      <c r="BM77" s="1310"/>
      <c r="BN77" s="1310"/>
      <c r="BO77" s="1310"/>
      <c r="BP77" s="1307">
        <v>48.6</v>
      </c>
      <c r="BQ77" s="1307"/>
      <c r="BR77" s="1307"/>
      <c r="BS77" s="1307"/>
      <c r="BT77" s="1307"/>
      <c r="BU77" s="1307"/>
      <c r="BV77" s="1307"/>
      <c r="BW77" s="1307"/>
      <c r="BX77" s="1307">
        <v>32.799999999999997</v>
      </c>
      <c r="BY77" s="1307"/>
      <c r="BZ77" s="1307"/>
      <c r="CA77" s="1307"/>
      <c r="CB77" s="1307"/>
      <c r="CC77" s="1307"/>
      <c r="CD77" s="1307"/>
      <c r="CE77" s="1307"/>
      <c r="CF77" s="1307">
        <v>20.2</v>
      </c>
      <c r="CG77" s="1307"/>
      <c r="CH77" s="1307"/>
      <c r="CI77" s="1307"/>
      <c r="CJ77" s="1307"/>
      <c r="CK77" s="1307"/>
      <c r="CL77" s="1307"/>
      <c r="CM77" s="1307"/>
      <c r="CN77" s="1307">
        <v>19</v>
      </c>
      <c r="CO77" s="1307"/>
      <c r="CP77" s="1307"/>
      <c r="CQ77" s="1307"/>
      <c r="CR77" s="1307"/>
      <c r="CS77" s="1307"/>
      <c r="CT77" s="1307"/>
      <c r="CU77" s="1307"/>
      <c r="CV77" s="1307">
        <v>15.4</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619</v>
      </c>
      <c r="BC79" s="1310"/>
      <c r="BD79" s="1310"/>
      <c r="BE79" s="1310"/>
      <c r="BF79" s="1310"/>
      <c r="BG79" s="1310"/>
      <c r="BH79" s="1310"/>
      <c r="BI79" s="1310"/>
      <c r="BJ79" s="1310"/>
      <c r="BK79" s="1310"/>
      <c r="BL79" s="1310"/>
      <c r="BM79" s="1310"/>
      <c r="BN79" s="1310"/>
      <c r="BO79" s="1310"/>
      <c r="BP79" s="1307">
        <v>10.4</v>
      </c>
      <c r="BQ79" s="1307"/>
      <c r="BR79" s="1307"/>
      <c r="BS79" s="1307"/>
      <c r="BT79" s="1307"/>
      <c r="BU79" s="1307"/>
      <c r="BV79" s="1307"/>
      <c r="BW79" s="1307"/>
      <c r="BX79" s="1307">
        <v>9.5</v>
      </c>
      <c r="BY79" s="1307"/>
      <c r="BZ79" s="1307"/>
      <c r="CA79" s="1307"/>
      <c r="CB79" s="1307"/>
      <c r="CC79" s="1307"/>
      <c r="CD79" s="1307"/>
      <c r="CE79" s="1307"/>
      <c r="CF79" s="1307">
        <v>8.6</v>
      </c>
      <c r="CG79" s="1307"/>
      <c r="CH79" s="1307"/>
      <c r="CI79" s="1307"/>
      <c r="CJ79" s="1307"/>
      <c r="CK79" s="1307"/>
      <c r="CL79" s="1307"/>
      <c r="CM79" s="1307"/>
      <c r="CN79" s="1307">
        <v>8.5</v>
      </c>
      <c r="CO79" s="1307"/>
      <c r="CP79" s="1307"/>
      <c r="CQ79" s="1307"/>
      <c r="CR79" s="1307"/>
      <c r="CS79" s="1307"/>
      <c r="CT79" s="1307"/>
      <c r="CU79" s="1307"/>
      <c r="CV79" s="1307">
        <v>8.5</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1DNFAsTuJVgD0IIYgaixG1SORDNTnUp8k0Q4eg4oAFod6n2Fd+DC03nR7g89ohEsfkCUo0IKc2AhGiQ2Qdeltw==" saltValue="hyt1jkoI9EZM0TuimAAr8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6" zoomScale="50" zoomScaleNormal="5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zX/OmHB4VPDKK2EdKaOdowzKgZzkjSxfsdIlxmRNYRVN4duaJDjas0wCZY95OPIRgR5CNWAK2RfvVn04qBMww==" saltValue="6nW++8rDyBQ7YEgtYRRGW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0" zoomScaleNormal="5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JWFJ56VlyhQ+kSINSMT1cHSG9x4YC71B7pEo3Z4Mc0c/0VGST6sfL8tubvb9BGQE+YxLu9eZYIoW/HxMvh1vg==" saltValue="dCgXiVRktMqva+vB1DIYh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567</v>
      </c>
      <c r="G2" s="156"/>
      <c r="H2" s="157"/>
    </row>
    <row r="3" spans="1:8" x14ac:dyDescent="0.15">
      <c r="A3" s="153" t="s">
        <v>560</v>
      </c>
      <c r="B3" s="158"/>
      <c r="C3" s="159"/>
      <c r="D3" s="160">
        <v>166944</v>
      </c>
      <c r="E3" s="161"/>
      <c r="F3" s="162">
        <v>83623</v>
      </c>
      <c r="G3" s="163"/>
      <c r="H3" s="164"/>
    </row>
    <row r="4" spans="1:8" x14ac:dyDescent="0.15">
      <c r="A4" s="165"/>
      <c r="B4" s="166"/>
      <c r="C4" s="167"/>
      <c r="D4" s="168">
        <v>43410</v>
      </c>
      <c r="E4" s="169"/>
      <c r="F4" s="170">
        <v>48787</v>
      </c>
      <c r="G4" s="171"/>
      <c r="H4" s="172"/>
    </row>
    <row r="5" spans="1:8" x14ac:dyDescent="0.15">
      <c r="A5" s="153" t="s">
        <v>562</v>
      </c>
      <c r="B5" s="158"/>
      <c r="C5" s="159"/>
      <c r="D5" s="160">
        <v>102102</v>
      </c>
      <c r="E5" s="161"/>
      <c r="F5" s="162">
        <v>87974</v>
      </c>
      <c r="G5" s="163"/>
      <c r="H5" s="164"/>
    </row>
    <row r="6" spans="1:8" x14ac:dyDescent="0.15">
      <c r="A6" s="165"/>
      <c r="B6" s="166"/>
      <c r="C6" s="167"/>
      <c r="D6" s="168">
        <v>58744</v>
      </c>
      <c r="E6" s="169"/>
      <c r="F6" s="170">
        <v>48183</v>
      </c>
      <c r="G6" s="171"/>
      <c r="H6" s="172"/>
    </row>
    <row r="7" spans="1:8" x14ac:dyDescent="0.15">
      <c r="A7" s="153" t="s">
        <v>563</v>
      </c>
      <c r="B7" s="158"/>
      <c r="C7" s="159"/>
      <c r="D7" s="160">
        <v>116381</v>
      </c>
      <c r="E7" s="161"/>
      <c r="F7" s="162">
        <v>78864</v>
      </c>
      <c r="G7" s="163"/>
      <c r="H7" s="164"/>
    </row>
    <row r="8" spans="1:8" x14ac:dyDescent="0.15">
      <c r="A8" s="165"/>
      <c r="B8" s="166"/>
      <c r="C8" s="167"/>
      <c r="D8" s="168">
        <v>73043</v>
      </c>
      <c r="E8" s="169"/>
      <c r="F8" s="170">
        <v>46136</v>
      </c>
      <c r="G8" s="171"/>
      <c r="H8" s="172"/>
    </row>
    <row r="9" spans="1:8" x14ac:dyDescent="0.15">
      <c r="A9" s="153" t="s">
        <v>564</v>
      </c>
      <c r="B9" s="158"/>
      <c r="C9" s="159"/>
      <c r="D9" s="160">
        <v>123827</v>
      </c>
      <c r="E9" s="161"/>
      <c r="F9" s="162">
        <v>85042</v>
      </c>
      <c r="G9" s="163"/>
      <c r="H9" s="164"/>
    </row>
    <row r="10" spans="1:8" x14ac:dyDescent="0.15">
      <c r="A10" s="165"/>
      <c r="B10" s="166"/>
      <c r="C10" s="167"/>
      <c r="D10" s="168">
        <v>83760</v>
      </c>
      <c r="E10" s="169"/>
      <c r="F10" s="170">
        <v>50806</v>
      </c>
      <c r="G10" s="171"/>
      <c r="H10" s="172"/>
    </row>
    <row r="11" spans="1:8" x14ac:dyDescent="0.15">
      <c r="A11" s="153" t="s">
        <v>565</v>
      </c>
      <c r="B11" s="158"/>
      <c r="C11" s="159"/>
      <c r="D11" s="160">
        <v>99143</v>
      </c>
      <c r="E11" s="161"/>
      <c r="F11" s="162">
        <v>83774</v>
      </c>
      <c r="G11" s="163"/>
      <c r="H11" s="164"/>
    </row>
    <row r="12" spans="1:8" x14ac:dyDescent="0.15">
      <c r="A12" s="165"/>
      <c r="B12" s="166"/>
      <c r="C12" s="173"/>
      <c r="D12" s="168">
        <v>71140</v>
      </c>
      <c r="E12" s="169"/>
      <c r="F12" s="170">
        <v>52179</v>
      </c>
      <c r="G12" s="171"/>
      <c r="H12" s="172"/>
    </row>
    <row r="13" spans="1:8" x14ac:dyDescent="0.15">
      <c r="A13" s="153"/>
      <c r="B13" s="158"/>
      <c r="C13" s="174"/>
      <c r="D13" s="175">
        <v>121679</v>
      </c>
      <c r="E13" s="176"/>
      <c r="F13" s="177">
        <v>83855</v>
      </c>
      <c r="G13" s="178"/>
      <c r="H13" s="164"/>
    </row>
    <row r="14" spans="1:8" x14ac:dyDescent="0.15">
      <c r="A14" s="165"/>
      <c r="B14" s="166"/>
      <c r="C14" s="167"/>
      <c r="D14" s="168">
        <v>66019</v>
      </c>
      <c r="E14" s="169"/>
      <c r="F14" s="170">
        <v>49218</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5.63</v>
      </c>
      <c r="C19" s="179">
        <f>ROUND(VALUE(SUBSTITUTE(実質収支比率等に係る経年分析!G$48,"▲","-")),2)</f>
        <v>6.58</v>
      </c>
      <c r="D19" s="179">
        <f>ROUND(VALUE(SUBSTITUTE(実質収支比率等に係る経年分析!H$48,"▲","-")),2)</f>
        <v>7</v>
      </c>
      <c r="E19" s="179">
        <f>ROUND(VALUE(SUBSTITUTE(実質収支比率等に係る経年分析!I$48,"▲","-")),2)</f>
        <v>6.93</v>
      </c>
      <c r="F19" s="179">
        <f>ROUND(VALUE(SUBSTITUTE(実質収支比率等に係る経年分析!J$48,"▲","-")),2)</f>
        <v>7.01</v>
      </c>
    </row>
    <row r="20" spans="1:11" x14ac:dyDescent="0.15">
      <c r="A20" s="179" t="s">
        <v>54</v>
      </c>
      <c r="B20" s="179">
        <f>ROUND(VALUE(SUBSTITUTE(実質収支比率等に係る経年分析!F$47,"▲","-")),2)</f>
        <v>12.05</v>
      </c>
      <c r="C20" s="179">
        <f>ROUND(VALUE(SUBSTITUTE(実質収支比率等に係る経年分析!G$47,"▲","-")),2)</f>
        <v>16.989999999999998</v>
      </c>
      <c r="D20" s="179">
        <f>ROUND(VALUE(SUBSTITUTE(実質収支比率等に係る経年分析!H$47,"▲","-")),2)</f>
        <v>29.61</v>
      </c>
      <c r="E20" s="179">
        <f>ROUND(VALUE(SUBSTITUTE(実質収支比率等に係る経年分析!I$47,"▲","-")),2)</f>
        <v>23.17</v>
      </c>
      <c r="F20" s="179">
        <f>ROUND(VALUE(SUBSTITUTE(実質収支比率等に係る経年分析!J$47,"▲","-")),2)</f>
        <v>24.64</v>
      </c>
    </row>
    <row r="21" spans="1:11" x14ac:dyDescent="0.15">
      <c r="A21" s="179" t="s">
        <v>55</v>
      </c>
      <c r="B21" s="179">
        <f>IF(ISNUMBER(VALUE(SUBSTITUTE(実質収支比率等に係る経年分析!F$49,"▲","-"))),ROUND(VALUE(SUBSTITUTE(実質収支比率等に係る経年分析!F$49,"▲","-")),2),NA())</f>
        <v>16.25</v>
      </c>
      <c r="C21" s="179">
        <f>IF(ISNUMBER(VALUE(SUBSTITUTE(実質収支比率等に係る経年分析!G$49,"▲","-"))),ROUND(VALUE(SUBSTITUTE(実質収支比率等に係る経年分析!G$49,"▲","-")),2),NA())</f>
        <v>6.24</v>
      </c>
      <c r="D21" s="179">
        <f>IF(ISNUMBER(VALUE(SUBSTITUTE(実質収支比率等に係る経年分析!H$49,"▲","-"))),ROUND(VALUE(SUBSTITUTE(実質収支比率等に係る経年分析!H$49,"▲","-")),2),NA())</f>
        <v>12.11</v>
      </c>
      <c r="E21" s="179">
        <f>IF(ISNUMBER(VALUE(SUBSTITUTE(実質収支比率等に係る経年分析!I$49,"▲","-"))),ROUND(VALUE(SUBSTITUTE(実質収支比率等に係る経年分析!I$49,"▲","-")),2),NA())</f>
        <v>10.18</v>
      </c>
      <c r="F21" s="179">
        <f>IF(ISNUMBER(VALUE(SUBSTITUTE(実質収支比率等に係る経年分析!J$49,"▲","-"))),ROUND(VALUE(SUBSTITUTE(実質収支比率等に係る経年分析!J$49,"▲","-")),2),NA())</f>
        <v>9.85</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簡易水道事業特別会計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0.23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0.34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0.05</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交通船特別会計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7.0000000000000007E-2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0.06</v>
      </c>
    </row>
    <row r="31" spans="1:11" x14ac:dyDescent="0.15">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0.28999999999999998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0.28000000000000003</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1.33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0.73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0.82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0.77</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2.2599999999999998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0.84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1.1599999999999999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1.39</v>
      </c>
    </row>
    <row r="34" spans="1:16" x14ac:dyDescent="0.15">
      <c r="A34" s="180" t="str">
        <f>IF(連結実質赤字比率に係る赤字・黒字の構成分析!C$36="",NA(),連結実質赤字比率に係る赤字・黒字の構成分析!C$36)</f>
        <v>工業用水道事業会計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2.06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2.15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2.34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2.4300000000000002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2.46</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6.42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6.54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6.92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6.87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6.92</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2.87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7.52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9.2200000000000006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8.06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8.3000000000000007</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3211</v>
      </c>
      <c r="E42" s="181"/>
      <c r="F42" s="181"/>
      <c r="G42" s="181">
        <f>'実質公債費比率（分子）の構造'!L$52</f>
        <v>3124</v>
      </c>
      <c r="H42" s="181"/>
      <c r="I42" s="181"/>
      <c r="J42" s="181">
        <f>'実質公債費比率（分子）の構造'!M$52</f>
        <v>3070</v>
      </c>
      <c r="K42" s="181"/>
      <c r="L42" s="181"/>
      <c r="M42" s="181">
        <f>'実質公債費比率（分子）の構造'!N$52</f>
        <v>3013</v>
      </c>
      <c r="N42" s="181"/>
      <c r="O42" s="181"/>
      <c r="P42" s="181">
        <f>'実質公債費比率（分子）の構造'!O$52</f>
        <v>3013</v>
      </c>
    </row>
    <row r="43" spans="1:16" x14ac:dyDescent="0.15">
      <c r="A43" s="181" t="s">
        <v>63</v>
      </c>
      <c r="B43" s="181">
        <f>'実質公債費比率（分子）の構造'!K$51</f>
        <v>0</v>
      </c>
      <c r="C43" s="181"/>
      <c r="D43" s="181"/>
      <c r="E43" s="181">
        <f>'実質公債費比率（分子）の構造'!L$51</f>
        <v>1</v>
      </c>
      <c r="F43" s="181"/>
      <c r="G43" s="181"/>
      <c r="H43" s="181">
        <f>'実質公債費比率（分子）の構造'!M$51</f>
        <v>1</v>
      </c>
      <c r="I43" s="181"/>
      <c r="J43" s="181"/>
      <c r="K43" s="181">
        <f>'実質公債費比率（分子）の構造'!N$51</f>
        <v>0</v>
      </c>
      <c r="L43" s="181"/>
      <c r="M43" s="181"/>
      <c r="N43" s="181">
        <f>'実質公債費比率（分子）の構造'!O$51</f>
        <v>0</v>
      </c>
      <c r="O43" s="181"/>
      <c r="P43" s="181"/>
    </row>
    <row r="44" spans="1:16" x14ac:dyDescent="0.15">
      <c r="A44" s="181" t="s">
        <v>64</v>
      </c>
      <c r="B44" s="181">
        <f>'実質公債費比率（分子）の構造'!K$50</f>
        <v>1</v>
      </c>
      <c r="C44" s="181"/>
      <c r="D44" s="181"/>
      <c r="E44" s="181">
        <f>'実質公債費比率（分子）の構造'!L$50</f>
        <v>1</v>
      </c>
      <c r="F44" s="181"/>
      <c r="G44" s="181"/>
      <c r="H44" s="181">
        <f>'実質公債費比率（分子）の構造'!M$50</f>
        <v>1</v>
      </c>
      <c r="I44" s="181"/>
      <c r="J44" s="181"/>
      <c r="K44" s="181">
        <f>'実質公債費比率（分子）の構造'!N$50</f>
        <v>0</v>
      </c>
      <c r="L44" s="181"/>
      <c r="M44" s="181"/>
      <c r="N44" s="181">
        <f>'実質公債費比率（分子）の構造'!O$50</f>
        <v>0</v>
      </c>
      <c r="O44" s="181"/>
      <c r="P44" s="181"/>
    </row>
    <row r="45" spans="1:16" x14ac:dyDescent="0.15">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66</v>
      </c>
      <c r="B46" s="181">
        <f>'実質公債費比率（分子）の構造'!K$48</f>
        <v>887</v>
      </c>
      <c r="C46" s="181"/>
      <c r="D46" s="181"/>
      <c r="E46" s="181">
        <f>'実質公債費比率（分子）の構造'!L$48</f>
        <v>903</v>
      </c>
      <c r="F46" s="181"/>
      <c r="G46" s="181"/>
      <c r="H46" s="181">
        <f>'実質公債費比率（分子）の構造'!M$48</f>
        <v>842</v>
      </c>
      <c r="I46" s="181"/>
      <c r="J46" s="181"/>
      <c r="K46" s="181">
        <f>'実質公債費比率（分子）の構造'!N$48</f>
        <v>707</v>
      </c>
      <c r="L46" s="181"/>
      <c r="M46" s="181"/>
      <c r="N46" s="181">
        <f>'実質公債費比率（分子）の構造'!O$48</f>
        <v>720</v>
      </c>
      <c r="O46" s="181"/>
      <c r="P46" s="181"/>
    </row>
    <row r="47" spans="1:16" x14ac:dyDescent="0.15">
      <c r="A47" s="181" t="s">
        <v>13</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68</v>
      </c>
      <c r="B49" s="181">
        <f>'実質公債費比率（分子）の構造'!K$45</f>
        <v>2442</v>
      </c>
      <c r="C49" s="181"/>
      <c r="D49" s="181"/>
      <c r="E49" s="181">
        <f>'実質公債費比率（分子）の構造'!L$45</f>
        <v>2170</v>
      </c>
      <c r="F49" s="181"/>
      <c r="G49" s="181"/>
      <c r="H49" s="181">
        <f>'実質公債費比率（分子）の構造'!M$45</f>
        <v>2161</v>
      </c>
      <c r="I49" s="181"/>
      <c r="J49" s="181"/>
      <c r="K49" s="181">
        <f>'実質公債費比率（分子）の構造'!N$45</f>
        <v>2220</v>
      </c>
      <c r="L49" s="181"/>
      <c r="M49" s="181"/>
      <c r="N49" s="181">
        <f>'実質公債費比率（分子）の構造'!O$45</f>
        <v>2032</v>
      </c>
      <c r="O49" s="181"/>
      <c r="P49" s="181"/>
    </row>
    <row r="50" spans="1:16" x14ac:dyDescent="0.15">
      <c r="A50" s="181" t="s">
        <v>69</v>
      </c>
      <c r="B50" s="181" t="e">
        <f>NA()</f>
        <v>#N/A</v>
      </c>
      <c r="C50" s="181">
        <f>IF(ISNUMBER('実質公債費比率（分子）の構造'!K$53),'実質公債費比率（分子）の構造'!K$53,NA())</f>
        <v>119</v>
      </c>
      <c r="D50" s="181" t="e">
        <f>NA()</f>
        <v>#N/A</v>
      </c>
      <c r="E50" s="181" t="e">
        <f>NA()</f>
        <v>#N/A</v>
      </c>
      <c r="F50" s="181">
        <f>IF(ISNUMBER('実質公債費比率（分子）の構造'!L$53),'実質公債費比率（分子）の構造'!L$53,NA())</f>
        <v>-49</v>
      </c>
      <c r="G50" s="181" t="e">
        <f>NA()</f>
        <v>#N/A</v>
      </c>
      <c r="H50" s="181" t="e">
        <f>NA()</f>
        <v>#N/A</v>
      </c>
      <c r="I50" s="181">
        <f>IF(ISNUMBER('実質公債費比率（分子）の構造'!M$53),'実質公債費比率（分子）の構造'!M$53,NA())</f>
        <v>-65</v>
      </c>
      <c r="J50" s="181" t="e">
        <f>NA()</f>
        <v>#N/A</v>
      </c>
      <c r="K50" s="181" t="e">
        <f>NA()</f>
        <v>#N/A</v>
      </c>
      <c r="L50" s="181">
        <f>IF(ISNUMBER('実質公債費比率（分子）の構造'!N$53),'実質公債費比率（分子）の構造'!N$53,NA())</f>
        <v>-86</v>
      </c>
      <c r="M50" s="181" t="e">
        <f>NA()</f>
        <v>#N/A</v>
      </c>
      <c r="N50" s="181" t="e">
        <f>NA()</f>
        <v>#N/A</v>
      </c>
      <c r="O50" s="181">
        <f>IF(ISNUMBER('実質公債費比率（分子）の構造'!O$53),'実質公債費比率（分子）の構造'!O$53,NA())</f>
        <v>-261</v>
      </c>
      <c r="P50" s="181" t="e">
        <f>NA()</f>
        <v>#N/A</v>
      </c>
    </row>
    <row r="53" spans="1:16" x14ac:dyDescent="0.15">
      <c r="A53" s="149" t="s">
        <v>70</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x14ac:dyDescent="0.15">
      <c r="A56" s="180" t="s">
        <v>42</v>
      </c>
      <c r="B56" s="180"/>
      <c r="C56" s="180"/>
      <c r="D56" s="180">
        <f>'将来負担比率（分子）の構造'!I$52</f>
        <v>27023</v>
      </c>
      <c r="E56" s="180"/>
      <c r="F56" s="180"/>
      <c r="G56" s="180">
        <f>'将来負担比率（分子）の構造'!J$52</f>
        <v>26854</v>
      </c>
      <c r="H56" s="180"/>
      <c r="I56" s="180"/>
      <c r="J56" s="180">
        <f>'将来負担比率（分子）の構造'!K$52</f>
        <v>26582</v>
      </c>
      <c r="K56" s="180"/>
      <c r="L56" s="180"/>
      <c r="M56" s="180">
        <f>'将来負担比率（分子）の構造'!L$52</f>
        <v>25678</v>
      </c>
      <c r="N56" s="180"/>
      <c r="O56" s="180"/>
      <c r="P56" s="180">
        <f>'将来負担比率（分子）の構造'!M$52</f>
        <v>25052</v>
      </c>
    </row>
    <row r="57" spans="1:16" x14ac:dyDescent="0.15">
      <c r="A57" s="180" t="s">
        <v>41</v>
      </c>
      <c r="B57" s="180"/>
      <c r="C57" s="180"/>
      <c r="D57" s="180">
        <f>'将来負担比率（分子）の構造'!I$51</f>
        <v>919</v>
      </c>
      <c r="E57" s="180"/>
      <c r="F57" s="180"/>
      <c r="G57" s="180">
        <f>'将来負担比率（分子）の構造'!J$51</f>
        <v>1013</v>
      </c>
      <c r="H57" s="180"/>
      <c r="I57" s="180"/>
      <c r="J57" s="180">
        <f>'将来負担比率（分子）の構造'!K$51</f>
        <v>1007</v>
      </c>
      <c r="K57" s="180"/>
      <c r="L57" s="180"/>
      <c r="M57" s="180">
        <f>'将来負担比率（分子）の構造'!L$51</f>
        <v>939</v>
      </c>
      <c r="N57" s="180"/>
      <c r="O57" s="180"/>
      <c r="P57" s="180">
        <f>'将来負担比率（分子）の構造'!M$51</f>
        <v>894</v>
      </c>
    </row>
    <row r="58" spans="1:16" x14ac:dyDescent="0.15">
      <c r="A58" s="180" t="s">
        <v>40</v>
      </c>
      <c r="B58" s="180"/>
      <c r="C58" s="180"/>
      <c r="D58" s="180">
        <f>'将来負担比率（分子）の構造'!I$50</f>
        <v>9676</v>
      </c>
      <c r="E58" s="180"/>
      <c r="F58" s="180"/>
      <c r="G58" s="180">
        <f>'将来負担比率（分子）の構造'!J$50</f>
        <v>12418</v>
      </c>
      <c r="H58" s="180"/>
      <c r="I58" s="180"/>
      <c r="J58" s="180">
        <f>'将来負担比率（分子）の構造'!K$50</f>
        <v>15080</v>
      </c>
      <c r="K58" s="180"/>
      <c r="L58" s="180"/>
      <c r="M58" s="180">
        <f>'将来負担比率（分子）の構造'!L$50</f>
        <v>13475</v>
      </c>
      <c r="N58" s="180"/>
      <c r="O58" s="180"/>
      <c r="P58" s="180">
        <f>'将来負担比率（分子）の構造'!M$50</f>
        <v>13714</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20</v>
      </c>
      <c r="C61" s="180"/>
      <c r="D61" s="180"/>
      <c r="E61" s="180">
        <f>'将来負担比率（分子）の構造'!J$46</f>
        <v>19</v>
      </c>
      <c r="F61" s="180"/>
      <c r="G61" s="180"/>
      <c r="H61" s="180">
        <f>'将来負担比率（分子）の構造'!K$46</f>
        <v>18</v>
      </c>
      <c r="I61" s="180"/>
      <c r="J61" s="180"/>
      <c r="K61" s="180">
        <f>'将来負担比率（分子）の構造'!L$46</f>
        <v>16</v>
      </c>
      <c r="L61" s="180"/>
      <c r="M61" s="180"/>
      <c r="N61" s="180">
        <f>'将来負担比率（分子）の構造'!M$46</f>
        <v>15</v>
      </c>
      <c r="O61" s="180"/>
      <c r="P61" s="180"/>
    </row>
    <row r="62" spans="1:16" x14ac:dyDescent="0.15">
      <c r="A62" s="180" t="s">
        <v>34</v>
      </c>
      <c r="B62" s="180">
        <f>'将来負担比率（分子）の構造'!I$45</f>
        <v>3322</v>
      </c>
      <c r="C62" s="180"/>
      <c r="D62" s="180"/>
      <c r="E62" s="180">
        <f>'将来負担比率（分子）の構造'!J$45</f>
        <v>3382</v>
      </c>
      <c r="F62" s="180"/>
      <c r="G62" s="180"/>
      <c r="H62" s="180">
        <f>'将来負担比率（分子）の構造'!K$45</f>
        <v>3415</v>
      </c>
      <c r="I62" s="180"/>
      <c r="J62" s="180"/>
      <c r="K62" s="180">
        <f>'将来負担比率（分子）の構造'!L$45</f>
        <v>3522</v>
      </c>
      <c r="L62" s="180"/>
      <c r="M62" s="180"/>
      <c r="N62" s="180">
        <f>'将来負担比率（分子）の構造'!M$45</f>
        <v>3434</v>
      </c>
      <c r="O62" s="180"/>
      <c r="P62" s="180"/>
    </row>
    <row r="63" spans="1:16" x14ac:dyDescent="0.15">
      <c r="A63" s="180" t="s">
        <v>33</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32</v>
      </c>
      <c r="B64" s="180">
        <f>'将来負担比率（分子）の構造'!I$43</f>
        <v>9939</v>
      </c>
      <c r="C64" s="180"/>
      <c r="D64" s="180"/>
      <c r="E64" s="180">
        <f>'将来負担比率（分子）の構造'!J$43</f>
        <v>11168</v>
      </c>
      <c r="F64" s="180"/>
      <c r="G64" s="180"/>
      <c r="H64" s="180">
        <f>'将来負担比率（分子）の構造'!K$43</f>
        <v>8576</v>
      </c>
      <c r="I64" s="180"/>
      <c r="J64" s="180"/>
      <c r="K64" s="180">
        <f>'将来負担比率（分子）の構造'!L$43</f>
        <v>6654</v>
      </c>
      <c r="L64" s="180"/>
      <c r="M64" s="180"/>
      <c r="N64" s="180">
        <f>'将来負担比率（分子）の構造'!M$43</f>
        <v>6928</v>
      </c>
      <c r="O64" s="180"/>
      <c r="P64" s="180"/>
    </row>
    <row r="65" spans="1:16" x14ac:dyDescent="0.15">
      <c r="A65" s="180" t="s">
        <v>31</v>
      </c>
      <c r="B65" s="180">
        <f>'将来負担比率（分子）の構造'!I$42</f>
        <v>27</v>
      </c>
      <c r="C65" s="180"/>
      <c r="D65" s="180"/>
      <c r="E65" s="180">
        <f>'将来負担比率（分子）の構造'!J$42</f>
        <v>21</v>
      </c>
      <c r="F65" s="180"/>
      <c r="G65" s="180"/>
      <c r="H65" s="180">
        <f>'将来負担比率（分子）の構造'!K$42</f>
        <v>16</v>
      </c>
      <c r="I65" s="180"/>
      <c r="J65" s="180"/>
      <c r="K65" s="180">
        <f>'将来負担比率（分子）の構造'!L$42</f>
        <v>11</v>
      </c>
      <c r="L65" s="180"/>
      <c r="M65" s="180"/>
      <c r="N65" s="180">
        <f>'将来負担比率（分子）の構造'!M$42</f>
        <v>5</v>
      </c>
      <c r="O65" s="180"/>
      <c r="P65" s="180"/>
    </row>
    <row r="66" spans="1:16" x14ac:dyDescent="0.15">
      <c r="A66" s="180" t="s">
        <v>30</v>
      </c>
      <c r="B66" s="180">
        <f>'将来負担比率（分子）の構造'!I$41</f>
        <v>20073</v>
      </c>
      <c r="C66" s="180"/>
      <c r="D66" s="180"/>
      <c r="E66" s="180">
        <f>'将来負担比率（分子）の構造'!J$41</f>
        <v>21150</v>
      </c>
      <c r="F66" s="180"/>
      <c r="G66" s="180"/>
      <c r="H66" s="180">
        <f>'将来負担比率（分子）の構造'!K$41</f>
        <v>21925</v>
      </c>
      <c r="I66" s="180"/>
      <c r="J66" s="180"/>
      <c r="K66" s="180">
        <f>'将来負担比率（分子）の構造'!L$41</f>
        <v>20049</v>
      </c>
      <c r="L66" s="180"/>
      <c r="M66" s="180"/>
      <c r="N66" s="180">
        <f>'将来負担比率（分子）の構造'!M$41</f>
        <v>19947</v>
      </c>
      <c r="O66" s="180"/>
      <c r="P66" s="180"/>
    </row>
    <row r="67" spans="1:16" x14ac:dyDescent="0.15">
      <c r="A67" s="180" t="s">
        <v>73</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74</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75</v>
      </c>
      <c r="B72" s="184">
        <f>基金残高に係る経年分析!F55</f>
        <v>3833</v>
      </c>
      <c r="C72" s="184">
        <f>基金残高に係る経年分析!G55</f>
        <v>2948</v>
      </c>
      <c r="D72" s="184">
        <f>基金残高に係る経年分析!H55</f>
        <v>3065</v>
      </c>
    </row>
    <row r="73" spans="1:16" x14ac:dyDescent="0.15">
      <c r="A73" s="183" t="s">
        <v>76</v>
      </c>
      <c r="B73" s="184">
        <f>基金残高に係る経年分析!F56</f>
        <v>3184</v>
      </c>
      <c r="C73" s="184">
        <f>基金残高に係る経年分析!G56</f>
        <v>1073</v>
      </c>
      <c r="D73" s="184">
        <f>基金残高に係る経年分析!H56</f>
        <v>1181</v>
      </c>
    </row>
    <row r="74" spans="1:16" x14ac:dyDescent="0.15">
      <c r="A74" s="183" t="s">
        <v>77</v>
      </c>
      <c r="B74" s="184">
        <f>基金残高に係る経年分析!F57</f>
        <v>10659</v>
      </c>
      <c r="C74" s="184">
        <f>基金残高に係る経年分析!G57</f>
        <v>11896</v>
      </c>
      <c r="D74" s="184">
        <f>基金残高に係る経年分析!H57</f>
        <v>11826</v>
      </c>
    </row>
  </sheetData>
  <sheetProtection algorithmName="SHA-512" hashValue="AwbLANaQ1DQNtUEb/ODZaU1IqGYBpvssvrf3N++qb8r0V/7Jb6ERaAxCw5yZYaSY5wlaZTNsbqPGLrP7oTxTrQ==" saltValue="02yWy1+pcYaGInMjiEFK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50" zoomScaleNormal="5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215</v>
      </c>
      <c r="DI1" s="794"/>
      <c r="DJ1" s="794"/>
      <c r="DK1" s="794"/>
      <c r="DL1" s="794"/>
      <c r="DM1" s="794"/>
      <c r="DN1" s="795"/>
      <c r="DO1" s="225"/>
      <c r="DP1" s="793" t="s">
        <v>216</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218</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219</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220</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221</v>
      </c>
      <c r="S4" s="736"/>
      <c r="T4" s="736"/>
      <c r="U4" s="736"/>
      <c r="V4" s="736"/>
      <c r="W4" s="736"/>
      <c r="X4" s="736"/>
      <c r="Y4" s="737"/>
      <c r="Z4" s="735" t="s">
        <v>222</v>
      </c>
      <c r="AA4" s="736"/>
      <c r="AB4" s="736"/>
      <c r="AC4" s="737"/>
      <c r="AD4" s="735" t="s">
        <v>223</v>
      </c>
      <c r="AE4" s="736"/>
      <c r="AF4" s="736"/>
      <c r="AG4" s="736"/>
      <c r="AH4" s="736"/>
      <c r="AI4" s="736"/>
      <c r="AJ4" s="736"/>
      <c r="AK4" s="737"/>
      <c r="AL4" s="735" t="s">
        <v>222</v>
      </c>
      <c r="AM4" s="736"/>
      <c r="AN4" s="736"/>
      <c r="AO4" s="737"/>
      <c r="AP4" s="796" t="s">
        <v>224</v>
      </c>
      <c r="AQ4" s="796"/>
      <c r="AR4" s="796"/>
      <c r="AS4" s="796"/>
      <c r="AT4" s="796"/>
      <c r="AU4" s="796"/>
      <c r="AV4" s="796"/>
      <c r="AW4" s="796"/>
      <c r="AX4" s="796"/>
      <c r="AY4" s="796"/>
      <c r="AZ4" s="796"/>
      <c r="BA4" s="796"/>
      <c r="BB4" s="796"/>
      <c r="BC4" s="796"/>
      <c r="BD4" s="796"/>
      <c r="BE4" s="796"/>
      <c r="BF4" s="796"/>
      <c r="BG4" s="796" t="s">
        <v>225</v>
      </c>
      <c r="BH4" s="796"/>
      <c r="BI4" s="796"/>
      <c r="BJ4" s="796"/>
      <c r="BK4" s="796"/>
      <c r="BL4" s="796"/>
      <c r="BM4" s="796"/>
      <c r="BN4" s="796"/>
      <c r="BO4" s="796" t="s">
        <v>222</v>
      </c>
      <c r="BP4" s="796"/>
      <c r="BQ4" s="796"/>
      <c r="BR4" s="796"/>
      <c r="BS4" s="796" t="s">
        <v>226</v>
      </c>
      <c r="BT4" s="796"/>
      <c r="BU4" s="796"/>
      <c r="BV4" s="796"/>
      <c r="BW4" s="796"/>
      <c r="BX4" s="796"/>
      <c r="BY4" s="796"/>
      <c r="BZ4" s="796"/>
      <c r="CA4" s="796"/>
      <c r="CB4" s="796"/>
      <c r="CD4" s="778" t="s">
        <v>227</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228</v>
      </c>
      <c r="C5" s="761"/>
      <c r="D5" s="761"/>
      <c r="E5" s="761"/>
      <c r="F5" s="761"/>
      <c r="G5" s="761"/>
      <c r="H5" s="761"/>
      <c r="I5" s="761"/>
      <c r="J5" s="761"/>
      <c r="K5" s="761"/>
      <c r="L5" s="761"/>
      <c r="M5" s="761"/>
      <c r="N5" s="761"/>
      <c r="O5" s="761"/>
      <c r="P5" s="761"/>
      <c r="Q5" s="762"/>
      <c r="R5" s="726">
        <v>3284986</v>
      </c>
      <c r="S5" s="727"/>
      <c r="T5" s="727"/>
      <c r="U5" s="727"/>
      <c r="V5" s="727"/>
      <c r="W5" s="727"/>
      <c r="X5" s="727"/>
      <c r="Y5" s="773"/>
      <c r="Z5" s="791">
        <v>14.4</v>
      </c>
      <c r="AA5" s="791"/>
      <c r="AB5" s="791"/>
      <c r="AC5" s="791"/>
      <c r="AD5" s="792">
        <v>3284986</v>
      </c>
      <c r="AE5" s="792"/>
      <c r="AF5" s="792"/>
      <c r="AG5" s="792"/>
      <c r="AH5" s="792"/>
      <c r="AI5" s="792"/>
      <c r="AJ5" s="792"/>
      <c r="AK5" s="792"/>
      <c r="AL5" s="774">
        <v>27</v>
      </c>
      <c r="AM5" s="743"/>
      <c r="AN5" s="743"/>
      <c r="AO5" s="775"/>
      <c r="AP5" s="760" t="s">
        <v>229</v>
      </c>
      <c r="AQ5" s="761"/>
      <c r="AR5" s="761"/>
      <c r="AS5" s="761"/>
      <c r="AT5" s="761"/>
      <c r="AU5" s="761"/>
      <c r="AV5" s="761"/>
      <c r="AW5" s="761"/>
      <c r="AX5" s="761"/>
      <c r="AY5" s="761"/>
      <c r="AZ5" s="761"/>
      <c r="BA5" s="761"/>
      <c r="BB5" s="761"/>
      <c r="BC5" s="761"/>
      <c r="BD5" s="761"/>
      <c r="BE5" s="761"/>
      <c r="BF5" s="762"/>
      <c r="BG5" s="661">
        <v>3284530</v>
      </c>
      <c r="BH5" s="664"/>
      <c r="BI5" s="664"/>
      <c r="BJ5" s="664"/>
      <c r="BK5" s="664"/>
      <c r="BL5" s="664"/>
      <c r="BM5" s="664"/>
      <c r="BN5" s="665"/>
      <c r="BO5" s="723">
        <v>100</v>
      </c>
      <c r="BP5" s="723"/>
      <c r="BQ5" s="723"/>
      <c r="BR5" s="723"/>
      <c r="BS5" s="724">
        <v>51627</v>
      </c>
      <c r="BT5" s="724"/>
      <c r="BU5" s="724"/>
      <c r="BV5" s="724"/>
      <c r="BW5" s="724"/>
      <c r="BX5" s="724"/>
      <c r="BY5" s="724"/>
      <c r="BZ5" s="724"/>
      <c r="CA5" s="724"/>
      <c r="CB5" s="765"/>
      <c r="CD5" s="778" t="s">
        <v>224</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222</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x14ac:dyDescent="0.15">
      <c r="B6" s="658" t="s">
        <v>233</v>
      </c>
      <c r="C6" s="659"/>
      <c r="D6" s="659"/>
      <c r="E6" s="659"/>
      <c r="F6" s="659"/>
      <c r="G6" s="659"/>
      <c r="H6" s="659"/>
      <c r="I6" s="659"/>
      <c r="J6" s="659"/>
      <c r="K6" s="659"/>
      <c r="L6" s="659"/>
      <c r="M6" s="659"/>
      <c r="N6" s="659"/>
      <c r="O6" s="659"/>
      <c r="P6" s="659"/>
      <c r="Q6" s="660"/>
      <c r="R6" s="661">
        <v>228418</v>
      </c>
      <c r="S6" s="664"/>
      <c r="T6" s="664"/>
      <c r="U6" s="664"/>
      <c r="V6" s="664"/>
      <c r="W6" s="664"/>
      <c r="X6" s="664"/>
      <c r="Y6" s="665"/>
      <c r="Z6" s="723">
        <v>1</v>
      </c>
      <c r="AA6" s="723"/>
      <c r="AB6" s="723"/>
      <c r="AC6" s="723"/>
      <c r="AD6" s="724">
        <v>228418</v>
      </c>
      <c r="AE6" s="724"/>
      <c r="AF6" s="724"/>
      <c r="AG6" s="724"/>
      <c r="AH6" s="724"/>
      <c r="AI6" s="724"/>
      <c r="AJ6" s="724"/>
      <c r="AK6" s="724"/>
      <c r="AL6" s="666">
        <v>1.9</v>
      </c>
      <c r="AM6" s="667"/>
      <c r="AN6" s="667"/>
      <c r="AO6" s="725"/>
      <c r="AP6" s="658" t="s">
        <v>234</v>
      </c>
      <c r="AQ6" s="659"/>
      <c r="AR6" s="659"/>
      <c r="AS6" s="659"/>
      <c r="AT6" s="659"/>
      <c r="AU6" s="659"/>
      <c r="AV6" s="659"/>
      <c r="AW6" s="659"/>
      <c r="AX6" s="659"/>
      <c r="AY6" s="659"/>
      <c r="AZ6" s="659"/>
      <c r="BA6" s="659"/>
      <c r="BB6" s="659"/>
      <c r="BC6" s="659"/>
      <c r="BD6" s="659"/>
      <c r="BE6" s="659"/>
      <c r="BF6" s="660"/>
      <c r="BG6" s="661">
        <v>3284530</v>
      </c>
      <c r="BH6" s="664"/>
      <c r="BI6" s="664"/>
      <c r="BJ6" s="664"/>
      <c r="BK6" s="664"/>
      <c r="BL6" s="664"/>
      <c r="BM6" s="664"/>
      <c r="BN6" s="665"/>
      <c r="BO6" s="723">
        <v>100</v>
      </c>
      <c r="BP6" s="723"/>
      <c r="BQ6" s="723"/>
      <c r="BR6" s="723"/>
      <c r="BS6" s="724">
        <v>51627</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174877</v>
      </c>
      <c r="CS6" s="664"/>
      <c r="CT6" s="664"/>
      <c r="CU6" s="664"/>
      <c r="CV6" s="664"/>
      <c r="CW6" s="664"/>
      <c r="CX6" s="664"/>
      <c r="CY6" s="665"/>
      <c r="CZ6" s="774">
        <v>0.8</v>
      </c>
      <c r="DA6" s="743"/>
      <c r="DB6" s="743"/>
      <c r="DC6" s="777"/>
      <c r="DD6" s="669" t="s">
        <v>236</v>
      </c>
      <c r="DE6" s="664"/>
      <c r="DF6" s="664"/>
      <c r="DG6" s="664"/>
      <c r="DH6" s="664"/>
      <c r="DI6" s="664"/>
      <c r="DJ6" s="664"/>
      <c r="DK6" s="664"/>
      <c r="DL6" s="664"/>
      <c r="DM6" s="664"/>
      <c r="DN6" s="664"/>
      <c r="DO6" s="664"/>
      <c r="DP6" s="665"/>
      <c r="DQ6" s="669">
        <v>174877</v>
      </c>
      <c r="DR6" s="664"/>
      <c r="DS6" s="664"/>
      <c r="DT6" s="664"/>
      <c r="DU6" s="664"/>
      <c r="DV6" s="664"/>
      <c r="DW6" s="664"/>
      <c r="DX6" s="664"/>
      <c r="DY6" s="664"/>
      <c r="DZ6" s="664"/>
      <c r="EA6" s="664"/>
      <c r="EB6" s="664"/>
      <c r="EC6" s="704"/>
    </row>
    <row r="7" spans="2:143" ht="11.25" customHeight="1" x14ac:dyDescent="0.15">
      <c r="B7" s="658" t="s">
        <v>237</v>
      </c>
      <c r="C7" s="659"/>
      <c r="D7" s="659"/>
      <c r="E7" s="659"/>
      <c r="F7" s="659"/>
      <c r="G7" s="659"/>
      <c r="H7" s="659"/>
      <c r="I7" s="659"/>
      <c r="J7" s="659"/>
      <c r="K7" s="659"/>
      <c r="L7" s="659"/>
      <c r="M7" s="659"/>
      <c r="N7" s="659"/>
      <c r="O7" s="659"/>
      <c r="P7" s="659"/>
      <c r="Q7" s="660"/>
      <c r="R7" s="661">
        <v>3757</v>
      </c>
      <c r="S7" s="664"/>
      <c r="T7" s="664"/>
      <c r="U7" s="664"/>
      <c r="V7" s="664"/>
      <c r="W7" s="664"/>
      <c r="X7" s="664"/>
      <c r="Y7" s="665"/>
      <c r="Z7" s="723">
        <v>0</v>
      </c>
      <c r="AA7" s="723"/>
      <c r="AB7" s="723"/>
      <c r="AC7" s="723"/>
      <c r="AD7" s="724">
        <v>3757</v>
      </c>
      <c r="AE7" s="724"/>
      <c r="AF7" s="724"/>
      <c r="AG7" s="724"/>
      <c r="AH7" s="724"/>
      <c r="AI7" s="724"/>
      <c r="AJ7" s="724"/>
      <c r="AK7" s="724"/>
      <c r="AL7" s="666">
        <v>0</v>
      </c>
      <c r="AM7" s="667"/>
      <c r="AN7" s="667"/>
      <c r="AO7" s="725"/>
      <c r="AP7" s="658" t="s">
        <v>238</v>
      </c>
      <c r="AQ7" s="659"/>
      <c r="AR7" s="659"/>
      <c r="AS7" s="659"/>
      <c r="AT7" s="659"/>
      <c r="AU7" s="659"/>
      <c r="AV7" s="659"/>
      <c r="AW7" s="659"/>
      <c r="AX7" s="659"/>
      <c r="AY7" s="659"/>
      <c r="AZ7" s="659"/>
      <c r="BA7" s="659"/>
      <c r="BB7" s="659"/>
      <c r="BC7" s="659"/>
      <c r="BD7" s="659"/>
      <c r="BE7" s="659"/>
      <c r="BF7" s="660"/>
      <c r="BG7" s="661">
        <v>1207830</v>
      </c>
      <c r="BH7" s="664"/>
      <c r="BI7" s="664"/>
      <c r="BJ7" s="664"/>
      <c r="BK7" s="664"/>
      <c r="BL7" s="664"/>
      <c r="BM7" s="664"/>
      <c r="BN7" s="665"/>
      <c r="BO7" s="723">
        <v>36.799999999999997</v>
      </c>
      <c r="BP7" s="723"/>
      <c r="BQ7" s="723"/>
      <c r="BR7" s="723"/>
      <c r="BS7" s="724">
        <v>51627</v>
      </c>
      <c r="BT7" s="724"/>
      <c r="BU7" s="724"/>
      <c r="BV7" s="724"/>
      <c r="BW7" s="724"/>
      <c r="BX7" s="724"/>
      <c r="BY7" s="724"/>
      <c r="BZ7" s="724"/>
      <c r="CA7" s="724"/>
      <c r="CB7" s="765"/>
      <c r="CD7" s="705" t="s">
        <v>239</v>
      </c>
      <c r="CE7" s="702"/>
      <c r="CF7" s="702"/>
      <c r="CG7" s="702"/>
      <c r="CH7" s="702"/>
      <c r="CI7" s="702"/>
      <c r="CJ7" s="702"/>
      <c r="CK7" s="702"/>
      <c r="CL7" s="702"/>
      <c r="CM7" s="702"/>
      <c r="CN7" s="702"/>
      <c r="CO7" s="702"/>
      <c r="CP7" s="702"/>
      <c r="CQ7" s="703"/>
      <c r="CR7" s="661">
        <v>4032417</v>
      </c>
      <c r="CS7" s="664"/>
      <c r="CT7" s="664"/>
      <c r="CU7" s="664"/>
      <c r="CV7" s="664"/>
      <c r="CW7" s="664"/>
      <c r="CX7" s="664"/>
      <c r="CY7" s="665"/>
      <c r="CZ7" s="723">
        <v>18.5</v>
      </c>
      <c r="DA7" s="723"/>
      <c r="DB7" s="723"/>
      <c r="DC7" s="723"/>
      <c r="DD7" s="669">
        <v>403744</v>
      </c>
      <c r="DE7" s="664"/>
      <c r="DF7" s="664"/>
      <c r="DG7" s="664"/>
      <c r="DH7" s="664"/>
      <c r="DI7" s="664"/>
      <c r="DJ7" s="664"/>
      <c r="DK7" s="664"/>
      <c r="DL7" s="664"/>
      <c r="DM7" s="664"/>
      <c r="DN7" s="664"/>
      <c r="DO7" s="664"/>
      <c r="DP7" s="665"/>
      <c r="DQ7" s="669">
        <v>3410042</v>
      </c>
      <c r="DR7" s="664"/>
      <c r="DS7" s="664"/>
      <c r="DT7" s="664"/>
      <c r="DU7" s="664"/>
      <c r="DV7" s="664"/>
      <c r="DW7" s="664"/>
      <c r="DX7" s="664"/>
      <c r="DY7" s="664"/>
      <c r="DZ7" s="664"/>
      <c r="EA7" s="664"/>
      <c r="EB7" s="664"/>
      <c r="EC7" s="704"/>
    </row>
    <row r="8" spans="2:143" ht="11.25" customHeight="1" x14ac:dyDescent="0.15">
      <c r="B8" s="658" t="s">
        <v>240</v>
      </c>
      <c r="C8" s="659"/>
      <c r="D8" s="659"/>
      <c r="E8" s="659"/>
      <c r="F8" s="659"/>
      <c r="G8" s="659"/>
      <c r="H8" s="659"/>
      <c r="I8" s="659"/>
      <c r="J8" s="659"/>
      <c r="K8" s="659"/>
      <c r="L8" s="659"/>
      <c r="M8" s="659"/>
      <c r="N8" s="659"/>
      <c r="O8" s="659"/>
      <c r="P8" s="659"/>
      <c r="Q8" s="660"/>
      <c r="R8" s="661">
        <v>5138</v>
      </c>
      <c r="S8" s="664"/>
      <c r="T8" s="664"/>
      <c r="U8" s="664"/>
      <c r="V8" s="664"/>
      <c r="W8" s="664"/>
      <c r="X8" s="664"/>
      <c r="Y8" s="665"/>
      <c r="Z8" s="723">
        <v>0</v>
      </c>
      <c r="AA8" s="723"/>
      <c r="AB8" s="723"/>
      <c r="AC8" s="723"/>
      <c r="AD8" s="724">
        <v>5138</v>
      </c>
      <c r="AE8" s="724"/>
      <c r="AF8" s="724"/>
      <c r="AG8" s="724"/>
      <c r="AH8" s="724"/>
      <c r="AI8" s="724"/>
      <c r="AJ8" s="724"/>
      <c r="AK8" s="724"/>
      <c r="AL8" s="666">
        <v>0</v>
      </c>
      <c r="AM8" s="667"/>
      <c r="AN8" s="667"/>
      <c r="AO8" s="725"/>
      <c r="AP8" s="658" t="s">
        <v>241</v>
      </c>
      <c r="AQ8" s="659"/>
      <c r="AR8" s="659"/>
      <c r="AS8" s="659"/>
      <c r="AT8" s="659"/>
      <c r="AU8" s="659"/>
      <c r="AV8" s="659"/>
      <c r="AW8" s="659"/>
      <c r="AX8" s="659"/>
      <c r="AY8" s="659"/>
      <c r="AZ8" s="659"/>
      <c r="BA8" s="659"/>
      <c r="BB8" s="659"/>
      <c r="BC8" s="659"/>
      <c r="BD8" s="659"/>
      <c r="BE8" s="659"/>
      <c r="BF8" s="660"/>
      <c r="BG8" s="661">
        <v>43237</v>
      </c>
      <c r="BH8" s="664"/>
      <c r="BI8" s="664"/>
      <c r="BJ8" s="664"/>
      <c r="BK8" s="664"/>
      <c r="BL8" s="664"/>
      <c r="BM8" s="664"/>
      <c r="BN8" s="665"/>
      <c r="BO8" s="723">
        <v>1.3</v>
      </c>
      <c r="BP8" s="723"/>
      <c r="BQ8" s="723"/>
      <c r="BR8" s="723"/>
      <c r="BS8" s="669" t="s">
        <v>242</v>
      </c>
      <c r="BT8" s="664"/>
      <c r="BU8" s="664"/>
      <c r="BV8" s="664"/>
      <c r="BW8" s="664"/>
      <c r="BX8" s="664"/>
      <c r="BY8" s="664"/>
      <c r="BZ8" s="664"/>
      <c r="CA8" s="664"/>
      <c r="CB8" s="704"/>
      <c r="CD8" s="705" t="s">
        <v>243</v>
      </c>
      <c r="CE8" s="702"/>
      <c r="CF8" s="702"/>
      <c r="CG8" s="702"/>
      <c r="CH8" s="702"/>
      <c r="CI8" s="702"/>
      <c r="CJ8" s="702"/>
      <c r="CK8" s="702"/>
      <c r="CL8" s="702"/>
      <c r="CM8" s="702"/>
      <c r="CN8" s="702"/>
      <c r="CO8" s="702"/>
      <c r="CP8" s="702"/>
      <c r="CQ8" s="703"/>
      <c r="CR8" s="661">
        <v>6427122</v>
      </c>
      <c r="CS8" s="664"/>
      <c r="CT8" s="664"/>
      <c r="CU8" s="664"/>
      <c r="CV8" s="664"/>
      <c r="CW8" s="664"/>
      <c r="CX8" s="664"/>
      <c r="CY8" s="665"/>
      <c r="CZ8" s="723">
        <v>29.6</v>
      </c>
      <c r="DA8" s="723"/>
      <c r="DB8" s="723"/>
      <c r="DC8" s="723"/>
      <c r="DD8" s="669">
        <v>87165</v>
      </c>
      <c r="DE8" s="664"/>
      <c r="DF8" s="664"/>
      <c r="DG8" s="664"/>
      <c r="DH8" s="664"/>
      <c r="DI8" s="664"/>
      <c r="DJ8" s="664"/>
      <c r="DK8" s="664"/>
      <c r="DL8" s="664"/>
      <c r="DM8" s="664"/>
      <c r="DN8" s="664"/>
      <c r="DO8" s="664"/>
      <c r="DP8" s="665"/>
      <c r="DQ8" s="669">
        <v>3193918</v>
      </c>
      <c r="DR8" s="664"/>
      <c r="DS8" s="664"/>
      <c r="DT8" s="664"/>
      <c r="DU8" s="664"/>
      <c r="DV8" s="664"/>
      <c r="DW8" s="664"/>
      <c r="DX8" s="664"/>
      <c r="DY8" s="664"/>
      <c r="DZ8" s="664"/>
      <c r="EA8" s="664"/>
      <c r="EB8" s="664"/>
      <c r="EC8" s="704"/>
    </row>
    <row r="9" spans="2:143" ht="11.25" customHeight="1" x14ac:dyDescent="0.15">
      <c r="B9" s="658" t="s">
        <v>244</v>
      </c>
      <c r="C9" s="659"/>
      <c r="D9" s="659"/>
      <c r="E9" s="659"/>
      <c r="F9" s="659"/>
      <c r="G9" s="659"/>
      <c r="H9" s="659"/>
      <c r="I9" s="659"/>
      <c r="J9" s="659"/>
      <c r="K9" s="659"/>
      <c r="L9" s="659"/>
      <c r="M9" s="659"/>
      <c r="N9" s="659"/>
      <c r="O9" s="659"/>
      <c r="P9" s="659"/>
      <c r="Q9" s="660"/>
      <c r="R9" s="661">
        <v>5245</v>
      </c>
      <c r="S9" s="664"/>
      <c r="T9" s="664"/>
      <c r="U9" s="664"/>
      <c r="V9" s="664"/>
      <c r="W9" s="664"/>
      <c r="X9" s="664"/>
      <c r="Y9" s="665"/>
      <c r="Z9" s="723">
        <v>0</v>
      </c>
      <c r="AA9" s="723"/>
      <c r="AB9" s="723"/>
      <c r="AC9" s="723"/>
      <c r="AD9" s="724">
        <v>5245</v>
      </c>
      <c r="AE9" s="724"/>
      <c r="AF9" s="724"/>
      <c r="AG9" s="724"/>
      <c r="AH9" s="724"/>
      <c r="AI9" s="724"/>
      <c r="AJ9" s="724"/>
      <c r="AK9" s="724"/>
      <c r="AL9" s="666">
        <v>0</v>
      </c>
      <c r="AM9" s="667"/>
      <c r="AN9" s="667"/>
      <c r="AO9" s="725"/>
      <c r="AP9" s="658" t="s">
        <v>245</v>
      </c>
      <c r="AQ9" s="659"/>
      <c r="AR9" s="659"/>
      <c r="AS9" s="659"/>
      <c r="AT9" s="659"/>
      <c r="AU9" s="659"/>
      <c r="AV9" s="659"/>
      <c r="AW9" s="659"/>
      <c r="AX9" s="659"/>
      <c r="AY9" s="659"/>
      <c r="AZ9" s="659"/>
      <c r="BA9" s="659"/>
      <c r="BB9" s="659"/>
      <c r="BC9" s="659"/>
      <c r="BD9" s="659"/>
      <c r="BE9" s="659"/>
      <c r="BF9" s="660"/>
      <c r="BG9" s="661">
        <v>843730</v>
      </c>
      <c r="BH9" s="664"/>
      <c r="BI9" s="664"/>
      <c r="BJ9" s="664"/>
      <c r="BK9" s="664"/>
      <c r="BL9" s="664"/>
      <c r="BM9" s="664"/>
      <c r="BN9" s="665"/>
      <c r="BO9" s="723">
        <v>25.7</v>
      </c>
      <c r="BP9" s="723"/>
      <c r="BQ9" s="723"/>
      <c r="BR9" s="723"/>
      <c r="BS9" s="669" t="s">
        <v>236</v>
      </c>
      <c r="BT9" s="664"/>
      <c r="BU9" s="664"/>
      <c r="BV9" s="664"/>
      <c r="BW9" s="664"/>
      <c r="BX9" s="664"/>
      <c r="BY9" s="664"/>
      <c r="BZ9" s="664"/>
      <c r="CA9" s="664"/>
      <c r="CB9" s="704"/>
      <c r="CD9" s="705" t="s">
        <v>246</v>
      </c>
      <c r="CE9" s="702"/>
      <c r="CF9" s="702"/>
      <c r="CG9" s="702"/>
      <c r="CH9" s="702"/>
      <c r="CI9" s="702"/>
      <c r="CJ9" s="702"/>
      <c r="CK9" s="702"/>
      <c r="CL9" s="702"/>
      <c r="CM9" s="702"/>
      <c r="CN9" s="702"/>
      <c r="CO9" s="702"/>
      <c r="CP9" s="702"/>
      <c r="CQ9" s="703"/>
      <c r="CR9" s="661">
        <v>1912635</v>
      </c>
      <c r="CS9" s="664"/>
      <c r="CT9" s="664"/>
      <c r="CU9" s="664"/>
      <c r="CV9" s="664"/>
      <c r="CW9" s="664"/>
      <c r="CX9" s="664"/>
      <c r="CY9" s="665"/>
      <c r="CZ9" s="723">
        <v>8.8000000000000007</v>
      </c>
      <c r="DA9" s="723"/>
      <c r="DB9" s="723"/>
      <c r="DC9" s="723"/>
      <c r="DD9" s="669">
        <v>106746</v>
      </c>
      <c r="DE9" s="664"/>
      <c r="DF9" s="664"/>
      <c r="DG9" s="664"/>
      <c r="DH9" s="664"/>
      <c r="DI9" s="664"/>
      <c r="DJ9" s="664"/>
      <c r="DK9" s="664"/>
      <c r="DL9" s="664"/>
      <c r="DM9" s="664"/>
      <c r="DN9" s="664"/>
      <c r="DO9" s="664"/>
      <c r="DP9" s="665"/>
      <c r="DQ9" s="669">
        <v>1457064</v>
      </c>
      <c r="DR9" s="664"/>
      <c r="DS9" s="664"/>
      <c r="DT9" s="664"/>
      <c r="DU9" s="664"/>
      <c r="DV9" s="664"/>
      <c r="DW9" s="664"/>
      <c r="DX9" s="664"/>
      <c r="DY9" s="664"/>
      <c r="DZ9" s="664"/>
      <c r="EA9" s="664"/>
      <c r="EB9" s="664"/>
      <c r="EC9" s="704"/>
    </row>
    <row r="10" spans="2:143" ht="11.25" customHeight="1" x14ac:dyDescent="0.15">
      <c r="B10" s="658" t="s">
        <v>247</v>
      </c>
      <c r="C10" s="659"/>
      <c r="D10" s="659"/>
      <c r="E10" s="659"/>
      <c r="F10" s="659"/>
      <c r="G10" s="659"/>
      <c r="H10" s="659"/>
      <c r="I10" s="659"/>
      <c r="J10" s="659"/>
      <c r="K10" s="659"/>
      <c r="L10" s="659"/>
      <c r="M10" s="659"/>
      <c r="N10" s="659"/>
      <c r="O10" s="659"/>
      <c r="P10" s="659"/>
      <c r="Q10" s="660"/>
      <c r="R10" s="661" t="s">
        <v>242</v>
      </c>
      <c r="S10" s="664"/>
      <c r="T10" s="664"/>
      <c r="U10" s="664"/>
      <c r="V10" s="664"/>
      <c r="W10" s="664"/>
      <c r="X10" s="664"/>
      <c r="Y10" s="665"/>
      <c r="Z10" s="723" t="s">
        <v>242</v>
      </c>
      <c r="AA10" s="723"/>
      <c r="AB10" s="723"/>
      <c r="AC10" s="723"/>
      <c r="AD10" s="724" t="s">
        <v>242</v>
      </c>
      <c r="AE10" s="724"/>
      <c r="AF10" s="724"/>
      <c r="AG10" s="724"/>
      <c r="AH10" s="724"/>
      <c r="AI10" s="724"/>
      <c r="AJ10" s="724"/>
      <c r="AK10" s="724"/>
      <c r="AL10" s="666" t="s">
        <v>236</v>
      </c>
      <c r="AM10" s="667"/>
      <c r="AN10" s="667"/>
      <c r="AO10" s="725"/>
      <c r="AP10" s="658" t="s">
        <v>248</v>
      </c>
      <c r="AQ10" s="659"/>
      <c r="AR10" s="659"/>
      <c r="AS10" s="659"/>
      <c r="AT10" s="659"/>
      <c r="AU10" s="659"/>
      <c r="AV10" s="659"/>
      <c r="AW10" s="659"/>
      <c r="AX10" s="659"/>
      <c r="AY10" s="659"/>
      <c r="AZ10" s="659"/>
      <c r="BA10" s="659"/>
      <c r="BB10" s="659"/>
      <c r="BC10" s="659"/>
      <c r="BD10" s="659"/>
      <c r="BE10" s="659"/>
      <c r="BF10" s="660"/>
      <c r="BG10" s="661">
        <v>53578</v>
      </c>
      <c r="BH10" s="664"/>
      <c r="BI10" s="664"/>
      <c r="BJ10" s="664"/>
      <c r="BK10" s="664"/>
      <c r="BL10" s="664"/>
      <c r="BM10" s="664"/>
      <c r="BN10" s="665"/>
      <c r="BO10" s="723">
        <v>1.6</v>
      </c>
      <c r="BP10" s="723"/>
      <c r="BQ10" s="723"/>
      <c r="BR10" s="723"/>
      <c r="BS10" s="669" t="s">
        <v>242</v>
      </c>
      <c r="BT10" s="664"/>
      <c r="BU10" s="664"/>
      <c r="BV10" s="664"/>
      <c r="BW10" s="664"/>
      <c r="BX10" s="664"/>
      <c r="BY10" s="664"/>
      <c r="BZ10" s="664"/>
      <c r="CA10" s="664"/>
      <c r="CB10" s="704"/>
      <c r="CD10" s="705" t="s">
        <v>249</v>
      </c>
      <c r="CE10" s="702"/>
      <c r="CF10" s="702"/>
      <c r="CG10" s="702"/>
      <c r="CH10" s="702"/>
      <c r="CI10" s="702"/>
      <c r="CJ10" s="702"/>
      <c r="CK10" s="702"/>
      <c r="CL10" s="702"/>
      <c r="CM10" s="702"/>
      <c r="CN10" s="702"/>
      <c r="CO10" s="702"/>
      <c r="CP10" s="702"/>
      <c r="CQ10" s="703"/>
      <c r="CR10" s="661" t="s">
        <v>242</v>
      </c>
      <c r="CS10" s="664"/>
      <c r="CT10" s="664"/>
      <c r="CU10" s="664"/>
      <c r="CV10" s="664"/>
      <c r="CW10" s="664"/>
      <c r="CX10" s="664"/>
      <c r="CY10" s="665"/>
      <c r="CZ10" s="723" t="s">
        <v>236</v>
      </c>
      <c r="DA10" s="723"/>
      <c r="DB10" s="723"/>
      <c r="DC10" s="723"/>
      <c r="DD10" s="669" t="s">
        <v>236</v>
      </c>
      <c r="DE10" s="664"/>
      <c r="DF10" s="664"/>
      <c r="DG10" s="664"/>
      <c r="DH10" s="664"/>
      <c r="DI10" s="664"/>
      <c r="DJ10" s="664"/>
      <c r="DK10" s="664"/>
      <c r="DL10" s="664"/>
      <c r="DM10" s="664"/>
      <c r="DN10" s="664"/>
      <c r="DO10" s="664"/>
      <c r="DP10" s="665"/>
      <c r="DQ10" s="669" t="s">
        <v>236</v>
      </c>
      <c r="DR10" s="664"/>
      <c r="DS10" s="664"/>
      <c r="DT10" s="664"/>
      <c r="DU10" s="664"/>
      <c r="DV10" s="664"/>
      <c r="DW10" s="664"/>
      <c r="DX10" s="664"/>
      <c r="DY10" s="664"/>
      <c r="DZ10" s="664"/>
      <c r="EA10" s="664"/>
      <c r="EB10" s="664"/>
      <c r="EC10" s="704"/>
    </row>
    <row r="11" spans="2:143" ht="11.25" customHeight="1" x14ac:dyDescent="0.15">
      <c r="B11" s="658" t="s">
        <v>250</v>
      </c>
      <c r="C11" s="659"/>
      <c r="D11" s="659"/>
      <c r="E11" s="659"/>
      <c r="F11" s="659"/>
      <c r="G11" s="659"/>
      <c r="H11" s="659"/>
      <c r="I11" s="659"/>
      <c r="J11" s="659"/>
      <c r="K11" s="659"/>
      <c r="L11" s="659"/>
      <c r="M11" s="659"/>
      <c r="N11" s="659"/>
      <c r="O11" s="659"/>
      <c r="P11" s="659"/>
      <c r="Q11" s="660"/>
      <c r="R11" s="661" t="s">
        <v>236</v>
      </c>
      <c r="S11" s="664"/>
      <c r="T11" s="664"/>
      <c r="U11" s="664"/>
      <c r="V11" s="664"/>
      <c r="W11" s="664"/>
      <c r="X11" s="664"/>
      <c r="Y11" s="665"/>
      <c r="Z11" s="723" t="s">
        <v>242</v>
      </c>
      <c r="AA11" s="723"/>
      <c r="AB11" s="723"/>
      <c r="AC11" s="723"/>
      <c r="AD11" s="724" t="s">
        <v>236</v>
      </c>
      <c r="AE11" s="724"/>
      <c r="AF11" s="724"/>
      <c r="AG11" s="724"/>
      <c r="AH11" s="724"/>
      <c r="AI11" s="724"/>
      <c r="AJ11" s="724"/>
      <c r="AK11" s="724"/>
      <c r="AL11" s="666" t="s">
        <v>242</v>
      </c>
      <c r="AM11" s="667"/>
      <c r="AN11" s="667"/>
      <c r="AO11" s="725"/>
      <c r="AP11" s="658" t="s">
        <v>251</v>
      </c>
      <c r="AQ11" s="659"/>
      <c r="AR11" s="659"/>
      <c r="AS11" s="659"/>
      <c r="AT11" s="659"/>
      <c r="AU11" s="659"/>
      <c r="AV11" s="659"/>
      <c r="AW11" s="659"/>
      <c r="AX11" s="659"/>
      <c r="AY11" s="659"/>
      <c r="AZ11" s="659"/>
      <c r="BA11" s="659"/>
      <c r="BB11" s="659"/>
      <c r="BC11" s="659"/>
      <c r="BD11" s="659"/>
      <c r="BE11" s="659"/>
      <c r="BF11" s="660"/>
      <c r="BG11" s="661">
        <v>267285</v>
      </c>
      <c r="BH11" s="664"/>
      <c r="BI11" s="664"/>
      <c r="BJ11" s="664"/>
      <c r="BK11" s="664"/>
      <c r="BL11" s="664"/>
      <c r="BM11" s="664"/>
      <c r="BN11" s="665"/>
      <c r="BO11" s="723">
        <v>8.1</v>
      </c>
      <c r="BP11" s="723"/>
      <c r="BQ11" s="723"/>
      <c r="BR11" s="723"/>
      <c r="BS11" s="669">
        <v>51627</v>
      </c>
      <c r="BT11" s="664"/>
      <c r="BU11" s="664"/>
      <c r="BV11" s="664"/>
      <c r="BW11" s="664"/>
      <c r="BX11" s="664"/>
      <c r="BY11" s="664"/>
      <c r="BZ11" s="664"/>
      <c r="CA11" s="664"/>
      <c r="CB11" s="704"/>
      <c r="CD11" s="705" t="s">
        <v>252</v>
      </c>
      <c r="CE11" s="702"/>
      <c r="CF11" s="702"/>
      <c r="CG11" s="702"/>
      <c r="CH11" s="702"/>
      <c r="CI11" s="702"/>
      <c r="CJ11" s="702"/>
      <c r="CK11" s="702"/>
      <c r="CL11" s="702"/>
      <c r="CM11" s="702"/>
      <c r="CN11" s="702"/>
      <c r="CO11" s="702"/>
      <c r="CP11" s="702"/>
      <c r="CQ11" s="703"/>
      <c r="CR11" s="661">
        <v>982782</v>
      </c>
      <c r="CS11" s="664"/>
      <c r="CT11" s="664"/>
      <c r="CU11" s="664"/>
      <c r="CV11" s="664"/>
      <c r="CW11" s="664"/>
      <c r="CX11" s="664"/>
      <c r="CY11" s="665"/>
      <c r="CZ11" s="723">
        <v>4.5</v>
      </c>
      <c r="DA11" s="723"/>
      <c r="DB11" s="723"/>
      <c r="DC11" s="723"/>
      <c r="DD11" s="669">
        <v>132190</v>
      </c>
      <c r="DE11" s="664"/>
      <c r="DF11" s="664"/>
      <c r="DG11" s="664"/>
      <c r="DH11" s="664"/>
      <c r="DI11" s="664"/>
      <c r="DJ11" s="664"/>
      <c r="DK11" s="664"/>
      <c r="DL11" s="664"/>
      <c r="DM11" s="664"/>
      <c r="DN11" s="664"/>
      <c r="DO11" s="664"/>
      <c r="DP11" s="665"/>
      <c r="DQ11" s="669">
        <v>742127</v>
      </c>
      <c r="DR11" s="664"/>
      <c r="DS11" s="664"/>
      <c r="DT11" s="664"/>
      <c r="DU11" s="664"/>
      <c r="DV11" s="664"/>
      <c r="DW11" s="664"/>
      <c r="DX11" s="664"/>
      <c r="DY11" s="664"/>
      <c r="DZ11" s="664"/>
      <c r="EA11" s="664"/>
      <c r="EB11" s="664"/>
      <c r="EC11" s="704"/>
    </row>
    <row r="12" spans="2:143" ht="11.25" customHeight="1" x14ac:dyDescent="0.15">
      <c r="B12" s="658" t="s">
        <v>253</v>
      </c>
      <c r="C12" s="659"/>
      <c r="D12" s="659"/>
      <c r="E12" s="659"/>
      <c r="F12" s="659"/>
      <c r="G12" s="659"/>
      <c r="H12" s="659"/>
      <c r="I12" s="659"/>
      <c r="J12" s="659"/>
      <c r="K12" s="659"/>
      <c r="L12" s="659"/>
      <c r="M12" s="659"/>
      <c r="N12" s="659"/>
      <c r="O12" s="659"/>
      <c r="P12" s="659"/>
      <c r="Q12" s="660"/>
      <c r="R12" s="661">
        <v>509730</v>
      </c>
      <c r="S12" s="664"/>
      <c r="T12" s="664"/>
      <c r="U12" s="664"/>
      <c r="V12" s="664"/>
      <c r="W12" s="664"/>
      <c r="X12" s="664"/>
      <c r="Y12" s="665"/>
      <c r="Z12" s="723">
        <v>2.2000000000000002</v>
      </c>
      <c r="AA12" s="723"/>
      <c r="AB12" s="723"/>
      <c r="AC12" s="723"/>
      <c r="AD12" s="724">
        <v>509730</v>
      </c>
      <c r="AE12" s="724"/>
      <c r="AF12" s="724"/>
      <c r="AG12" s="724"/>
      <c r="AH12" s="724"/>
      <c r="AI12" s="724"/>
      <c r="AJ12" s="724"/>
      <c r="AK12" s="724"/>
      <c r="AL12" s="666">
        <v>4.2</v>
      </c>
      <c r="AM12" s="667"/>
      <c r="AN12" s="667"/>
      <c r="AO12" s="725"/>
      <c r="AP12" s="658" t="s">
        <v>254</v>
      </c>
      <c r="AQ12" s="659"/>
      <c r="AR12" s="659"/>
      <c r="AS12" s="659"/>
      <c r="AT12" s="659"/>
      <c r="AU12" s="659"/>
      <c r="AV12" s="659"/>
      <c r="AW12" s="659"/>
      <c r="AX12" s="659"/>
      <c r="AY12" s="659"/>
      <c r="AZ12" s="659"/>
      <c r="BA12" s="659"/>
      <c r="BB12" s="659"/>
      <c r="BC12" s="659"/>
      <c r="BD12" s="659"/>
      <c r="BE12" s="659"/>
      <c r="BF12" s="660"/>
      <c r="BG12" s="661">
        <v>1773863</v>
      </c>
      <c r="BH12" s="664"/>
      <c r="BI12" s="664"/>
      <c r="BJ12" s="664"/>
      <c r="BK12" s="664"/>
      <c r="BL12" s="664"/>
      <c r="BM12" s="664"/>
      <c r="BN12" s="665"/>
      <c r="BO12" s="723">
        <v>54</v>
      </c>
      <c r="BP12" s="723"/>
      <c r="BQ12" s="723"/>
      <c r="BR12" s="723"/>
      <c r="BS12" s="669" t="s">
        <v>236</v>
      </c>
      <c r="BT12" s="664"/>
      <c r="BU12" s="664"/>
      <c r="BV12" s="664"/>
      <c r="BW12" s="664"/>
      <c r="BX12" s="664"/>
      <c r="BY12" s="664"/>
      <c r="BZ12" s="664"/>
      <c r="CA12" s="664"/>
      <c r="CB12" s="704"/>
      <c r="CD12" s="705" t="s">
        <v>255</v>
      </c>
      <c r="CE12" s="702"/>
      <c r="CF12" s="702"/>
      <c r="CG12" s="702"/>
      <c r="CH12" s="702"/>
      <c r="CI12" s="702"/>
      <c r="CJ12" s="702"/>
      <c r="CK12" s="702"/>
      <c r="CL12" s="702"/>
      <c r="CM12" s="702"/>
      <c r="CN12" s="702"/>
      <c r="CO12" s="702"/>
      <c r="CP12" s="702"/>
      <c r="CQ12" s="703"/>
      <c r="CR12" s="661">
        <v>419751</v>
      </c>
      <c r="CS12" s="664"/>
      <c r="CT12" s="664"/>
      <c r="CU12" s="664"/>
      <c r="CV12" s="664"/>
      <c r="CW12" s="664"/>
      <c r="CX12" s="664"/>
      <c r="CY12" s="665"/>
      <c r="CZ12" s="723">
        <v>1.9</v>
      </c>
      <c r="DA12" s="723"/>
      <c r="DB12" s="723"/>
      <c r="DC12" s="723"/>
      <c r="DD12" s="669">
        <v>55819</v>
      </c>
      <c r="DE12" s="664"/>
      <c r="DF12" s="664"/>
      <c r="DG12" s="664"/>
      <c r="DH12" s="664"/>
      <c r="DI12" s="664"/>
      <c r="DJ12" s="664"/>
      <c r="DK12" s="664"/>
      <c r="DL12" s="664"/>
      <c r="DM12" s="664"/>
      <c r="DN12" s="664"/>
      <c r="DO12" s="664"/>
      <c r="DP12" s="665"/>
      <c r="DQ12" s="669">
        <v>206699</v>
      </c>
      <c r="DR12" s="664"/>
      <c r="DS12" s="664"/>
      <c r="DT12" s="664"/>
      <c r="DU12" s="664"/>
      <c r="DV12" s="664"/>
      <c r="DW12" s="664"/>
      <c r="DX12" s="664"/>
      <c r="DY12" s="664"/>
      <c r="DZ12" s="664"/>
      <c r="EA12" s="664"/>
      <c r="EB12" s="664"/>
      <c r="EC12" s="704"/>
    </row>
    <row r="13" spans="2:143" ht="11.25" customHeight="1" x14ac:dyDescent="0.15">
      <c r="B13" s="658" t="s">
        <v>256</v>
      </c>
      <c r="C13" s="659"/>
      <c r="D13" s="659"/>
      <c r="E13" s="659"/>
      <c r="F13" s="659"/>
      <c r="G13" s="659"/>
      <c r="H13" s="659"/>
      <c r="I13" s="659"/>
      <c r="J13" s="659"/>
      <c r="K13" s="659"/>
      <c r="L13" s="659"/>
      <c r="M13" s="659"/>
      <c r="N13" s="659"/>
      <c r="O13" s="659"/>
      <c r="P13" s="659"/>
      <c r="Q13" s="660"/>
      <c r="R13" s="661">
        <v>25244</v>
      </c>
      <c r="S13" s="664"/>
      <c r="T13" s="664"/>
      <c r="U13" s="664"/>
      <c r="V13" s="664"/>
      <c r="W13" s="664"/>
      <c r="X13" s="664"/>
      <c r="Y13" s="665"/>
      <c r="Z13" s="723">
        <v>0.1</v>
      </c>
      <c r="AA13" s="723"/>
      <c r="AB13" s="723"/>
      <c r="AC13" s="723"/>
      <c r="AD13" s="724">
        <v>25244</v>
      </c>
      <c r="AE13" s="724"/>
      <c r="AF13" s="724"/>
      <c r="AG13" s="724"/>
      <c r="AH13" s="724"/>
      <c r="AI13" s="724"/>
      <c r="AJ13" s="724"/>
      <c r="AK13" s="724"/>
      <c r="AL13" s="666">
        <v>0.2</v>
      </c>
      <c r="AM13" s="667"/>
      <c r="AN13" s="667"/>
      <c r="AO13" s="725"/>
      <c r="AP13" s="658" t="s">
        <v>257</v>
      </c>
      <c r="AQ13" s="659"/>
      <c r="AR13" s="659"/>
      <c r="AS13" s="659"/>
      <c r="AT13" s="659"/>
      <c r="AU13" s="659"/>
      <c r="AV13" s="659"/>
      <c r="AW13" s="659"/>
      <c r="AX13" s="659"/>
      <c r="AY13" s="659"/>
      <c r="AZ13" s="659"/>
      <c r="BA13" s="659"/>
      <c r="BB13" s="659"/>
      <c r="BC13" s="659"/>
      <c r="BD13" s="659"/>
      <c r="BE13" s="659"/>
      <c r="BF13" s="660"/>
      <c r="BG13" s="661">
        <v>1761965</v>
      </c>
      <c r="BH13" s="664"/>
      <c r="BI13" s="664"/>
      <c r="BJ13" s="664"/>
      <c r="BK13" s="664"/>
      <c r="BL13" s="664"/>
      <c r="BM13" s="664"/>
      <c r="BN13" s="665"/>
      <c r="BO13" s="723">
        <v>53.6</v>
      </c>
      <c r="BP13" s="723"/>
      <c r="BQ13" s="723"/>
      <c r="BR13" s="723"/>
      <c r="BS13" s="669" t="s">
        <v>242</v>
      </c>
      <c r="BT13" s="664"/>
      <c r="BU13" s="664"/>
      <c r="BV13" s="664"/>
      <c r="BW13" s="664"/>
      <c r="BX13" s="664"/>
      <c r="BY13" s="664"/>
      <c r="BZ13" s="664"/>
      <c r="CA13" s="664"/>
      <c r="CB13" s="704"/>
      <c r="CD13" s="705" t="s">
        <v>258</v>
      </c>
      <c r="CE13" s="702"/>
      <c r="CF13" s="702"/>
      <c r="CG13" s="702"/>
      <c r="CH13" s="702"/>
      <c r="CI13" s="702"/>
      <c r="CJ13" s="702"/>
      <c r="CK13" s="702"/>
      <c r="CL13" s="702"/>
      <c r="CM13" s="702"/>
      <c r="CN13" s="702"/>
      <c r="CO13" s="702"/>
      <c r="CP13" s="702"/>
      <c r="CQ13" s="703"/>
      <c r="CR13" s="661">
        <v>1583371</v>
      </c>
      <c r="CS13" s="664"/>
      <c r="CT13" s="664"/>
      <c r="CU13" s="664"/>
      <c r="CV13" s="664"/>
      <c r="CW13" s="664"/>
      <c r="CX13" s="664"/>
      <c r="CY13" s="665"/>
      <c r="CZ13" s="723">
        <v>7.3</v>
      </c>
      <c r="DA13" s="723"/>
      <c r="DB13" s="723"/>
      <c r="DC13" s="723"/>
      <c r="DD13" s="669">
        <v>997339</v>
      </c>
      <c r="DE13" s="664"/>
      <c r="DF13" s="664"/>
      <c r="DG13" s="664"/>
      <c r="DH13" s="664"/>
      <c r="DI13" s="664"/>
      <c r="DJ13" s="664"/>
      <c r="DK13" s="664"/>
      <c r="DL13" s="664"/>
      <c r="DM13" s="664"/>
      <c r="DN13" s="664"/>
      <c r="DO13" s="664"/>
      <c r="DP13" s="665"/>
      <c r="DQ13" s="669">
        <v>509395</v>
      </c>
      <c r="DR13" s="664"/>
      <c r="DS13" s="664"/>
      <c r="DT13" s="664"/>
      <c r="DU13" s="664"/>
      <c r="DV13" s="664"/>
      <c r="DW13" s="664"/>
      <c r="DX13" s="664"/>
      <c r="DY13" s="664"/>
      <c r="DZ13" s="664"/>
      <c r="EA13" s="664"/>
      <c r="EB13" s="664"/>
      <c r="EC13" s="704"/>
    </row>
    <row r="14" spans="2:143" ht="11.25" customHeight="1" x14ac:dyDescent="0.15">
      <c r="B14" s="658" t="s">
        <v>259</v>
      </c>
      <c r="C14" s="659"/>
      <c r="D14" s="659"/>
      <c r="E14" s="659"/>
      <c r="F14" s="659"/>
      <c r="G14" s="659"/>
      <c r="H14" s="659"/>
      <c r="I14" s="659"/>
      <c r="J14" s="659"/>
      <c r="K14" s="659"/>
      <c r="L14" s="659"/>
      <c r="M14" s="659"/>
      <c r="N14" s="659"/>
      <c r="O14" s="659"/>
      <c r="P14" s="659"/>
      <c r="Q14" s="660"/>
      <c r="R14" s="661" t="s">
        <v>236</v>
      </c>
      <c r="S14" s="664"/>
      <c r="T14" s="664"/>
      <c r="U14" s="664"/>
      <c r="V14" s="664"/>
      <c r="W14" s="664"/>
      <c r="X14" s="664"/>
      <c r="Y14" s="665"/>
      <c r="Z14" s="723" t="s">
        <v>260</v>
      </c>
      <c r="AA14" s="723"/>
      <c r="AB14" s="723"/>
      <c r="AC14" s="723"/>
      <c r="AD14" s="724" t="s">
        <v>242</v>
      </c>
      <c r="AE14" s="724"/>
      <c r="AF14" s="724"/>
      <c r="AG14" s="724"/>
      <c r="AH14" s="724"/>
      <c r="AI14" s="724"/>
      <c r="AJ14" s="724"/>
      <c r="AK14" s="724"/>
      <c r="AL14" s="666" t="s">
        <v>236</v>
      </c>
      <c r="AM14" s="667"/>
      <c r="AN14" s="667"/>
      <c r="AO14" s="725"/>
      <c r="AP14" s="658" t="s">
        <v>261</v>
      </c>
      <c r="AQ14" s="659"/>
      <c r="AR14" s="659"/>
      <c r="AS14" s="659"/>
      <c r="AT14" s="659"/>
      <c r="AU14" s="659"/>
      <c r="AV14" s="659"/>
      <c r="AW14" s="659"/>
      <c r="AX14" s="659"/>
      <c r="AY14" s="659"/>
      <c r="AZ14" s="659"/>
      <c r="BA14" s="659"/>
      <c r="BB14" s="659"/>
      <c r="BC14" s="659"/>
      <c r="BD14" s="659"/>
      <c r="BE14" s="659"/>
      <c r="BF14" s="660"/>
      <c r="BG14" s="661">
        <v>107065</v>
      </c>
      <c r="BH14" s="664"/>
      <c r="BI14" s="664"/>
      <c r="BJ14" s="664"/>
      <c r="BK14" s="664"/>
      <c r="BL14" s="664"/>
      <c r="BM14" s="664"/>
      <c r="BN14" s="665"/>
      <c r="BO14" s="723">
        <v>3.3</v>
      </c>
      <c r="BP14" s="723"/>
      <c r="BQ14" s="723"/>
      <c r="BR14" s="723"/>
      <c r="BS14" s="669" t="s">
        <v>236</v>
      </c>
      <c r="BT14" s="664"/>
      <c r="BU14" s="664"/>
      <c r="BV14" s="664"/>
      <c r="BW14" s="664"/>
      <c r="BX14" s="664"/>
      <c r="BY14" s="664"/>
      <c r="BZ14" s="664"/>
      <c r="CA14" s="664"/>
      <c r="CB14" s="704"/>
      <c r="CD14" s="705" t="s">
        <v>262</v>
      </c>
      <c r="CE14" s="702"/>
      <c r="CF14" s="702"/>
      <c r="CG14" s="702"/>
      <c r="CH14" s="702"/>
      <c r="CI14" s="702"/>
      <c r="CJ14" s="702"/>
      <c r="CK14" s="702"/>
      <c r="CL14" s="702"/>
      <c r="CM14" s="702"/>
      <c r="CN14" s="702"/>
      <c r="CO14" s="702"/>
      <c r="CP14" s="702"/>
      <c r="CQ14" s="703"/>
      <c r="CR14" s="661">
        <v>738266</v>
      </c>
      <c r="CS14" s="664"/>
      <c r="CT14" s="664"/>
      <c r="CU14" s="664"/>
      <c r="CV14" s="664"/>
      <c r="CW14" s="664"/>
      <c r="CX14" s="664"/>
      <c r="CY14" s="665"/>
      <c r="CZ14" s="723">
        <v>3.4</v>
      </c>
      <c r="DA14" s="723"/>
      <c r="DB14" s="723"/>
      <c r="DC14" s="723"/>
      <c r="DD14" s="669">
        <v>187247</v>
      </c>
      <c r="DE14" s="664"/>
      <c r="DF14" s="664"/>
      <c r="DG14" s="664"/>
      <c r="DH14" s="664"/>
      <c r="DI14" s="664"/>
      <c r="DJ14" s="664"/>
      <c r="DK14" s="664"/>
      <c r="DL14" s="664"/>
      <c r="DM14" s="664"/>
      <c r="DN14" s="664"/>
      <c r="DO14" s="664"/>
      <c r="DP14" s="665"/>
      <c r="DQ14" s="669">
        <v>583345</v>
      </c>
      <c r="DR14" s="664"/>
      <c r="DS14" s="664"/>
      <c r="DT14" s="664"/>
      <c r="DU14" s="664"/>
      <c r="DV14" s="664"/>
      <c r="DW14" s="664"/>
      <c r="DX14" s="664"/>
      <c r="DY14" s="664"/>
      <c r="DZ14" s="664"/>
      <c r="EA14" s="664"/>
      <c r="EB14" s="664"/>
      <c r="EC14" s="704"/>
    </row>
    <row r="15" spans="2:143" ht="11.25" customHeight="1" x14ac:dyDescent="0.15">
      <c r="B15" s="658" t="s">
        <v>263</v>
      </c>
      <c r="C15" s="659"/>
      <c r="D15" s="659"/>
      <c r="E15" s="659"/>
      <c r="F15" s="659"/>
      <c r="G15" s="659"/>
      <c r="H15" s="659"/>
      <c r="I15" s="659"/>
      <c r="J15" s="659"/>
      <c r="K15" s="659"/>
      <c r="L15" s="659"/>
      <c r="M15" s="659"/>
      <c r="N15" s="659"/>
      <c r="O15" s="659"/>
      <c r="P15" s="659"/>
      <c r="Q15" s="660"/>
      <c r="R15" s="661">
        <v>41814</v>
      </c>
      <c r="S15" s="664"/>
      <c r="T15" s="664"/>
      <c r="U15" s="664"/>
      <c r="V15" s="664"/>
      <c r="W15" s="664"/>
      <c r="X15" s="664"/>
      <c r="Y15" s="665"/>
      <c r="Z15" s="723">
        <v>0.2</v>
      </c>
      <c r="AA15" s="723"/>
      <c r="AB15" s="723"/>
      <c r="AC15" s="723"/>
      <c r="AD15" s="724">
        <v>41814</v>
      </c>
      <c r="AE15" s="724"/>
      <c r="AF15" s="724"/>
      <c r="AG15" s="724"/>
      <c r="AH15" s="724"/>
      <c r="AI15" s="724"/>
      <c r="AJ15" s="724"/>
      <c r="AK15" s="724"/>
      <c r="AL15" s="666">
        <v>0.3</v>
      </c>
      <c r="AM15" s="667"/>
      <c r="AN15" s="667"/>
      <c r="AO15" s="725"/>
      <c r="AP15" s="658" t="s">
        <v>264</v>
      </c>
      <c r="AQ15" s="659"/>
      <c r="AR15" s="659"/>
      <c r="AS15" s="659"/>
      <c r="AT15" s="659"/>
      <c r="AU15" s="659"/>
      <c r="AV15" s="659"/>
      <c r="AW15" s="659"/>
      <c r="AX15" s="659"/>
      <c r="AY15" s="659"/>
      <c r="AZ15" s="659"/>
      <c r="BA15" s="659"/>
      <c r="BB15" s="659"/>
      <c r="BC15" s="659"/>
      <c r="BD15" s="659"/>
      <c r="BE15" s="659"/>
      <c r="BF15" s="660"/>
      <c r="BG15" s="661">
        <v>195772</v>
      </c>
      <c r="BH15" s="664"/>
      <c r="BI15" s="664"/>
      <c r="BJ15" s="664"/>
      <c r="BK15" s="664"/>
      <c r="BL15" s="664"/>
      <c r="BM15" s="664"/>
      <c r="BN15" s="665"/>
      <c r="BO15" s="723">
        <v>6</v>
      </c>
      <c r="BP15" s="723"/>
      <c r="BQ15" s="723"/>
      <c r="BR15" s="723"/>
      <c r="BS15" s="669" t="s">
        <v>236</v>
      </c>
      <c r="BT15" s="664"/>
      <c r="BU15" s="664"/>
      <c r="BV15" s="664"/>
      <c r="BW15" s="664"/>
      <c r="BX15" s="664"/>
      <c r="BY15" s="664"/>
      <c r="BZ15" s="664"/>
      <c r="CA15" s="664"/>
      <c r="CB15" s="704"/>
      <c r="CD15" s="705" t="s">
        <v>265</v>
      </c>
      <c r="CE15" s="702"/>
      <c r="CF15" s="702"/>
      <c r="CG15" s="702"/>
      <c r="CH15" s="702"/>
      <c r="CI15" s="702"/>
      <c r="CJ15" s="702"/>
      <c r="CK15" s="702"/>
      <c r="CL15" s="702"/>
      <c r="CM15" s="702"/>
      <c r="CN15" s="702"/>
      <c r="CO15" s="702"/>
      <c r="CP15" s="702"/>
      <c r="CQ15" s="703"/>
      <c r="CR15" s="661">
        <v>2158166</v>
      </c>
      <c r="CS15" s="664"/>
      <c r="CT15" s="664"/>
      <c r="CU15" s="664"/>
      <c r="CV15" s="664"/>
      <c r="CW15" s="664"/>
      <c r="CX15" s="664"/>
      <c r="CY15" s="665"/>
      <c r="CZ15" s="723">
        <v>9.9</v>
      </c>
      <c r="DA15" s="723"/>
      <c r="DB15" s="723"/>
      <c r="DC15" s="723"/>
      <c r="DD15" s="669">
        <v>803971</v>
      </c>
      <c r="DE15" s="664"/>
      <c r="DF15" s="664"/>
      <c r="DG15" s="664"/>
      <c r="DH15" s="664"/>
      <c r="DI15" s="664"/>
      <c r="DJ15" s="664"/>
      <c r="DK15" s="664"/>
      <c r="DL15" s="664"/>
      <c r="DM15" s="664"/>
      <c r="DN15" s="664"/>
      <c r="DO15" s="664"/>
      <c r="DP15" s="665"/>
      <c r="DQ15" s="669">
        <v>1449811</v>
      </c>
      <c r="DR15" s="664"/>
      <c r="DS15" s="664"/>
      <c r="DT15" s="664"/>
      <c r="DU15" s="664"/>
      <c r="DV15" s="664"/>
      <c r="DW15" s="664"/>
      <c r="DX15" s="664"/>
      <c r="DY15" s="664"/>
      <c r="DZ15" s="664"/>
      <c r="EA15" s="664"/>
      <c r="EB15" s="664"/>
      <c r="EC15" s="704"/>
    </row>
    <row r="16" spans="2:143" ht="11.25" customHeight="1" x14ac:dyDescent="0.15">
      <c r="B16" s="658" t="s">
        <v>266</v>
      </c>
      <c r="C16" s="659"/>
      <c r="D16" s="659"/>
      <c r="E16" s="659"/>
      <c r="F16" s="659"/>
      <c r="G16" s="659"/>
      <c r="H16" s="659"/>
      <c r="I16" s="659"/>
      <c r="J16" s="659"/>
      <c r="K16" s="659"/>
      <c r="L16" s="659"/>
      <c r="M16" s="659"/>
      <c r="N16" s="659"/>
      <c r="O16" s="659"/>
      <c r="P16" s="659"/>
      <c r="Q16" s="660"/>
      <c r="R16" s="661" t="s">
        <v>260</v>
      </c>
      <c r="S16" s="664"/>
      <c r="T16" s="664"/>
      <c r="U16" s="664"/>
      <c r="V16" s="664"/>
      <c r="W16" s="664"/>
      <c r="X16" s="664"/>
      <c r="Y16" s="665"/>
      <c r="Z16" s="723" t="s">
        <v>236</v>
      </c>
      <c r="AA16" s="723"/>
      <c r="AB16" s="723"/>
      <c r="AC16" s="723"/>
      <c r="AD16" s="724" t="s">
        <v>236</v>
      </c>
      <c r="AE16" s="724"/>
      <c r="AF16" s="724"/>
      <c r="AG16" s="724"/>
      <c r="AH16" s="724"/>
      <c r="AI16" s="724"/>
      <c r="AJ16" s="724"/>
      <c r="AK16" s="724"/>
      <c r="AL16" s="666" t="s">
        <v>236</v>
      </c>
      <c r="AM16" s="667"/>
      <c r="AN16" s="667"/>
      <c r="AO16" s="725"/>
      <c r="AP16" s="658" t="s">
        <v>267</v>
      </c>
      <c r="AQ16" s="659"/>
      <c r="AR16" s="659"/>
      <c r="AS16" s="659"/>
      <c r="AT16" s="659"/>
      <c r="AU16" s="659"/>
      <c r="AV16" s="659"/>
      <c r="AW16" s="659"/>
      <c r="AX16" s="659"/>
      <c r="AY16" s="659"/>
      <c r="AZ16" s="659"/>
      <c r="BA16" s="659"/>
      <c r="BB16" s="659"/>
      <c r="BC16" s="659"/>
      <c r="BD16" s="659"/>
      <c r="BE16" s="659"/>
      <c r="BF16" s="660"/>
      <c r="BG16" s="661" t="s">
        <v>236</v>
      </c>
      <c r="BH16" s="664"/>
      <c r="BI16" s="664"/>
      <c r="BJ16" s="664"/>
      <c r="BK16" s="664"/>
      <c r="BL16" s="664"/>
      <c r="BM16" s="664"/>
      <c r="BN16" s="665"/>
      <c r="BO16" s="723" t="s">
        <v>236</v>
      </c>
      <c r="BP16" s="723"/>
      <c r="BQ16" s="723"/>
      <c r="BR16" s="723"/>
      <c r="BS16" s="669" t="s">
        <v>260</v>
      </c>
      <c r="BT16" s="664"/>
      <c r="BU16" s="664"/>
      <c r="BV16" s="664"/>
      <c r="BW16" s="664"/>
      <c r="BX16" s="664"/>
      <c r="BY16" s="664"/>
      <c r="BZ16" s="664"/>
      <c r="CA16" s="664"/>
      <c r="CB16" s="704"/>
      <c r="CD16" s="705" t="s">
        <v>268</v>
      </c>
      <c r="CE16" s="702"/>
      <c r="CF16" s="702"/>
      <c r="CG16" s="702"/>
      <c r="CH16" s="702"/>
      <c r="CI16" s="702"/>
      <c r="CJ16" s="702"/>
      <c r="CK16" s="702"/>
      <c r="CL16" s="702"/>
      <c r="CM16" s="702"/>
      <c r="CN16" s="702"/>
      <c r="CO16" s="702"/>
      <c r="CP16" s="702"/>
      <c r="CQ16" s="703"/>
      <c r="CR16" s="661">
        <v>53998</v>
      </c>
      <c r="CS16" s="664"/>
      <c r="CT16" s="664"/>
      <c r="CU16" s="664"/>
      <c r="CV16" s="664"/>
      <c r="CW16" s="664"/>
      <c r="CX16" s="664"/>
      <c r="CY16" s="665"/>
      <c r="CZ16" s="723">
        <v>0.2</v>
      </c>
      <c r="DA16" s="723"/>
      <c r="DB16" s="723"/>
      <c r="DC16" s="723"/>
      <c r="DD16" s="669" t="s">
        <v>242</v>
      </c>
      <c r="DE16" s="664"/>
      <c r="DF16" s="664"/>
      <c r="DG16" s="664"/>
      <c r="DH16" s="664"/>
      <c r="DI16" s="664"/>
      <c r="DJ16" s="664"/>
      <c r="DK16" s="664"/>
      <c r="DL16" s="664"/>
      <c r="DM16" s="664"/>
      <c r="DN16" s="664"/>
      <c r="DO16" s="664"/>
      <c r="DP16" s="665"/>
      <c r="DQ16" s="669">
        <v>9562</v>
      </c>
      <c r="DR16" s="664"/>
      <c r="DS16" s="664"/>
      <c r="DT16" s="664"/>
      <c r="DU16" s="664"/>
      <c r="DV16" s="664"/>
      <c r="DW16" s="664"/>
      <c r="DX16" s="664"/>
      <c r="DY16" s="664"/>
      <c r="DZ16" s="664"/>
      <c r="EA16" s="664"/>
      <c r="EB16" s="664"/>
      <c r="EC16" s="704"/>
    </row>
    <row r="17" spans="2:133" ht="11.25" customHeight="1" x14ac:dyDescent="0.15">
      <c r="B17" s="658" t="s">
        <v>269</v>
      </c>
      <c r="C17" s="659"/>
      <c r="D17" s="659"/>
      <c r="E17" s="659"/>
      <c r="F17" s="659"/>
      <c r="G17" s="659"/>
      <c r="H17" s="659"/>
      <c r="I17" s="659"/>
      <c r="J17" s="659"/>
      <c r="K17" s="659"/>
      <c r="L17" s="659"/>
      <c r="M17" s="659"/>
      <c r="N17" s="659"/>
      <c r="O17" s="659"/>
      <c r="P17" s="659"/>
      <c r="Q17" s="660"/>
      <c r="R17" s="661">
        <v>9803</v>
      </c>
      <c r="S17" s="664"/>
      <c r="T17" s="664"/>
      <c r="U17" s="664"/>
      <c r="V17" s="664"/>
      <c r="W17" s="664"/>
      <c r="X17" s="664"/>
      <c r="Y17" s="665"/>
      <c r="Z17" s="723">
        <v>0</v>
      </c>
      <c r="AA17" s="723"/>
      <c r="AB17" s="723"/>
      <c r="AC17" s="723"/>
      <c r="AD17" s="724">
        <v>9803</v>
      </c>
      <c r="AE17" s="724"/>
      <c r="AF17" s="724"/>
      <c r="AG17" s="724"/>
      <c r="AH17" s="724"/>
      <c r="AI17" s="724"/>
      <c r="AJ17" s="724"/>
      <c r="AK17" s="724"/>
      <c r="AL17" s="666">
        <v>0.1</v>
      </c>
      <c r="AM17" s="667"/>
      <c r="AN17" s="667"/>
      <c r="AO17" s="725"/>
      <c r="AP17" s="658" t="s">
        <v>270</v>
      </c>
      <c r="AQ17" s="659"/>
      <c r="AR17" s="659"/>
      <c r="AS17" s="659"/>
      <c r="AT17" s="659"/>
      <c r="AU17" s="659"/>
      <c r="AV17" s="659"/>
      <c r="AW17" s="659"/>
      <c r="AX17" s="659"/>
      <c r="AY17" s="659"/>
      <c r="AZ17" s="659"/>
      <c r="BA17" s="659"/>
      <c r="BB17" s="659"/>
      <c r="BC17" s="659"/>
      <c r="BD17" s="659"/>
      <c r="BE17" s="659"/>
      <c r="BF17" s="660"/>
      <c r="BG17" s="661" t="s">
        <v>242</v>
      </c>
      <c r="BH17" s="664"/>
      <c r="BI17" s="664"/>
      <c r="BJ17" s="664"/>
      <c r="BK17" s="664"/>
      <c r="BL17" s="664"/>
      <c r="BM17" s="664"/>
      <c r="BN17" s="665"/>
      <c r="BO17" s="723" t="s">
        <v>260</v>
      </c>
      <c r="BP17" s="723"/>
      <c r="BQ17" s="723"/>
      <c r="BR17" s="723"/>
      <c r="BS17" s="669" t="s">
        <v>260</v>
      </c>
      <c r="BT17" s="664"/>
      <c r="BU17" s="664"/>
      <c r="BV17" s="664"/>
      <c r="BW17" s="664"/>
      <c r="BX17" s="664"/>
      <c r="BY17" s="664"/>
      <c r="BZ17" s="664"/>
      <c r="CA17" s="664"/>
      <c r="CB17" s="704"/>
      <c r="CD17" s="705" t="s">
        <v>271</v>
      </c>
      <c r="CE17" s="702"/>
      <c r="CF17" s="702"/>
      <c r="CG17" s="702"/>
      <c r="CH17" s="702"/>
      <c r="CI17" s="702"/>
      <c r="CJ17" s="702"/>
      <c r="CK17" s="702"/>
      <c r="CL17" s="702"/>
      <c r="CM17" s="702"/>
      <c r="CN17" s="702"/>
      <c r="CO17" s="702"/>
      <c r="CP17" s="702"/>
      <c r="CQ17" s="703"/>
      <c r="CR17" s="661">
        <v>3227514</v>
      </c>
      <c r="CS17" s="664"/>
      <c r="CT17" s="664"/>
      <c r="CU17" s="664"/>
      <c r="CV17" s="664"/>
      <c r="CW17" s="664"/>
      <c r="CX17" s="664"/>
      <c r="CY17" s="665"/>
      <c r="CZ17" s="723">
        <v>14.8</v>
      </c>
      <c r="DA17" s="723"/>
      <c r="DB17" s="723"/>
      <c r="DC17" s="723"/>
      <c r="DD17" s="669" t="s">
        <v>260</v>
      </c>
      <c r="DE17" s="664"/>
      <c r="DF17" s="664"/>
      <c r="DG17" s="664"/>
      <c r="DH17" s="664"/>
      <c r="DI17" s="664"/>
      <c r="DJ17" s="664"/>
      <c r="DK17" s="664"/>
      <c r="DL17" s="664"/>
      <c r="DM17" s="664"/>
      <c r="DN17" s="664"/>
      <c r="DO17" s="664"/>
      <c r="DP17" s="665"/>
      <c r="DQ17" s="669">
        <v>3135976</v>
      </c>
      <c r="DR17" s="664"/>
      <c r="DS17" s="664"/>
      <c r="DT17" s="664"/>
      <c r="DU17" s="664"/>
      <c r="DV17" s="664"/>
      <c r="DW17" s="664"/>
      <c r="DX17" s="664"/>
      <c r="DY17" s="664"/>
      <c r="DZ17" s="664"/>
      <c r="EA17" s="664"/>
      <c r="EB17" s="664"/>
      <c r="EC17" s="704"/>
    </row>
    <row r="18" spans="2:133" ht="11.25" customHeight="1" x14ac:dyDescent="0.15">
      <c r="B18" s="658" t="s">
        <v>272</v>
      </c>
      <c r="C18" s="659"/>
      <c r="D18" s="659"/>
      <c r="E18" s="659"/>
      <c r="F18" s="659"/>
      <c r="G18" s="659"/>
      <c r="H18" s="659"/>
      <c r="I18" s="659"/>
      <c r="J18" s="659"/>
      <c r="K18" s="659"/>
      <c r="L18" s="659"/>
      <c r="M18" s="659"/>
      <c r="N18" s="659"/>
      <c r="O18" s="659"/>
      <c r="P18" s="659"/>
      <c r="Q18" s="660"/>
      <c r="R18" s="661">
        <v>8601525</v>
      </c>
      <c r="S18" s="664"/>
      <c r="T18" s="664"/>
      <c r="U18" s="664"/>
      <c r="V18" s="664"/>
      <c r="W18" s="664"/>
      <c r="X18" s="664"/>
      <c r="Y18" s="665"/>
      <c r="Z18" s="723">
        <v>37.799999999999997</v>
      </c>
      <c r="AA18" s="723"/>
      <c r="AB18" s="723"/>
      <c r="AC18" s="723"/>
      <c r="AD18" s="724">
        <v>7914054</v>
      </c>
      <c r="AE18" s="724"/>
      <c r="AF18" s="724"/>
      <c r="AG18" s="724"/>
      <c r="AH18" s="724"/>
      <c r="AI18" s="724"/>
      <c r="AJ18" s="724"/>
      <c r="AK18" s="724"/>
      <c r="AL18" s="666">
        <v>65.099999999999994</v>
      </c>
      <c r="AM18" s="667"/>
      <c r="AN18" s="667"/>
      <c r="AO18" s="725"/>
      <c r="AP18" s="658" t="s">
        <v>273</v>
      </c>
      <c r="AQ18" s="659"/>
      <c r="AR18" s="659"/>
      <c r="AS18" s="659"/>
      <c r="AT18" s="659"/>
      <c r="AU18" s="659"/>
      <c r="AV18" s="659"/>
      <c r="AW18" s="659"/>
      <c r="AX18" s="659"/>
      <c r="AY18" s="659"/>
      <c r="AZ18" s="659"/>
      <c r="BA18" s="659"/>
      <c r="BB18" s="659"/>
      <c r="BC18" s="659"/>
      <c r="BD18" s="659"/>
      <c r="BE18" s="659"/>
      <c r="BF18" s="660"/>
      <c r="BG18" s="661" t="s">
        <v>236</v>
      </c>
      <c r="BH18" s="664"/>
      <c r="BI18" s="664"/>
      <c r="BJ18" s="664"/>
      <c r="BK18" s="664"/>
      <c r="BL18" s="664"/>
      <c r="BM18" s="664"/>
      <c r="BN18" s="665"/>
      <c r="BO18" s="723" t="s">
        <v>236</v>
      </c>
      <c r="BP18" s="723"/>
      <c r="BQ18" s="723"/>
      <c r="BR18" s="723"/>
      <c r="BS18" s="669" t="s">
        <v>236</v>
      </c>
      <c r="BT18" s="664"/>
      <c r="BU18" s="664"/>
      <c r="BV18" s="664"/>
      <c r="BW18" s="664"/>
      <c r="BX18" s="664"/>
      <c r="BY18" s="664"/>
      <c r="BZ18" s="664"/>
      <c r="CA18" s="664"/>
      <c r="CB18" s="704"/>
      <c r="CD18" s="705" t="s">
        <v>274</v>
      </c>
      <c r="CE18" s="702"/>
      <c r="CF18" s="702"/>
      <c r="CG18" s="702"/>
      <c r="CH18" s="702"/>
      <c r="CI18" s="702"/>
      <c r="CJ18" s="702"/>
      <c r="CK18" s="702"/>
      <c r="CL18" s="702"/>
      <c r="CM18" s="702"/>
      <c r="CN18" s="702"/>
      <c r="CO18" s="702"/>
      <c r="CP18" s="702"/>
      <c r="CQ18" s="703"/>
      <c r="CR18" s="661">
        <v>36722</v>
      </c>
      <c r="CS18" s="664"/>
      <c r="CT18" s="664"/>
      <c r="CU18" s="664"/>
      <c r="CV18" s="664"/>
      <c r="CW18" s="664"/>
      <c r="CX18" s="664"/>
      <c r="CY18" s="665"/>
      <c r="CZ18" s="723">
        <v>0.2</v>
      </c>
      <c r="DA18" s="723"/>
      <c r="DB18" s="723"/>
      <c r="DC18" s="723"/>
      <c r="DD18" s="669" t="s">
        <v>236</v>
      </c>
      <c r="DE18" s="664"/>
      <c r="DF18" s="664"/>
      <c r="DG18" s="664"/>
      <c r="DH18" s="664"/>
      <c r="DI18" s="664"/>
      <c r="DJ18" s="664"/>
      <c r="DK18" s="664"/>
      <c r="DL18" s="664"/>
      <c r="DM18" s="664"/>
      <c r="DN18" s="664"/>
      <c r="DO18" s="664"/>
      <c r="DP18" s="665"/>
      <c r="DQ18" s="669">
        <v>36722</v>
      </c>
      <c r="DR18" s="664"/>
      <c r="DS18" s="664"/>
      <c r="DT18" s="664"/>
      <c r="DU18" s="664"/>
      <c r="DV18" s="664"/>
      <c r="DW18" s="664"/>
      <c r="DX18" s="664"/>
      <c r="DY18" s="664"/>
      <c r="DZ18" s="664"/>
      <c r="EA18" s="664"/>
      <c r="EB18" s="664"/>
      <c r="EC18" s="704"/>
    </row>
    <row r="19" spans="2:133" ht="11.25" customHeight="1" x14ac:dyDescent="0.15">
      <c r="B19" s="658" t="s">
        <v>275</v>
      </c>
      <c r="C19" s="659"/>
      <c r="D19" s="659"/>
      <c r="E19" s="659"/>
      <c r="F19" s="659"/>
      <c r="G19" s="659"/>
      <c r="H19" s="659"/>
      <c r="I19" s="659"/>
      <c r="J19" s="659"/>
      <c r="K19" s="659"/>
      <c r="L19" s="659"/>
      <c r="M19" s="659"/>
      <c r="N19" s="659"/>
      <c r="O19" s="659"/>
      <c r="P19" s="659"/>
      <c r="Q19" s="660"/>
      <c r="R19" s="661">
        <v>7914054</v>
      </c>
      <c r="S19" s="664"/>
      <c r="T19" s="664"/>
      <c r="U19" s="664"/>
      <c r="V19" s="664"/>
      <c r="W19" s="664"/>
      <c r="X19" s="664"/>
      <c r="Y19" s="665"/>
      <c r="Z19" s="723">
        <v>34.799999999999997</v>
      </c>
      <c r="AA19" s="723"/>
      <c r="AB19" s="723"/>
      <c r="AC19" s="723"/>
      <c r="AD19" s="724">
        <v>7914054</v>
      </c>
      <c r="AE19" s="724"/>
      <c r="AF19" s="724"/>
      <c r="AG19" s="724"/>
      <c r="AH19" s="724"/>
      <c r="AI19" s="724"/>
      <c r="AJ19" s="724"/>
      <c r="AK19" s="724"/>
      <c r="AL19" s="666">
        <v>65.099999999999994</v>
      </c>
      <c r="AM19" s="667"/>
      <c r="AN19" s="667"/>
      <c r="AO19" s="725"/>
      <c r="AP19" s="658" t="s">
        <v>276</v>
      </c>
      <c r="AQ19" s="659"/>
      <c r="AR19" s="659"/>
      <c r="AS19" s="659"/>
      <c r="AT19" s="659"/>
      <c r="AU19" s="659"/>
      <c r="AV19" s="659"/>
      <c r="AW19" s="659"/>
      <c r="AX19" s="659"/>
      <c r="AY19" s="659"/>
      <c r="AZ19" s="659"/>
      <c r="BA19" s="659"/>
      <c r="BB19" s="659"/>
      <c r="BC19" s="659"/>
      <c r="BD19" s="659"/>
      <c r="BE19" s="659"/>
      <c r="BF19" s="660"/>
      <c r="BG19" s="661">
        <v>456</v>
      </c>
      <c r="BH19" s="664"/>
      <c r="BI19" s="664"/>
      <c r="BJ19" s="664"/>
      <c r="BK19" s="664"/>
      <c r="BL19" s="664"/>
      <c r="BM19" s="664"/>
      <c r="BN19" s="665"/>
      <c r="BO19" s="723">
        <v>0</v>
      </c>
      <c r="BP19" s="723"/>
      <c r="BQ19" s="723"/>
      <c r="BR19" s="723"/>
      <c r="BS19" s="669" t="s">
        <v>242</v>
      </c>
      <c r="BT19" s="664"/>
      <c r="BU19" s="664"/>
      <c r="BV19" s="664"/>
      <c r="BW19" s="664"/>
      <c r="BX19" s="664"/>
      <c r="BY19" s="664"/>
      <c r="BZ19" s="664"/>
      <c r="CA19" s="664"/>
      <c r="CB19" s="704"/>
      <c r="CD19" s="705" t="s">
        <v>277</v>
      </c>
      <c r="CE19" s="702"/>
      <c r="CF19" s="702"/>
      <c r="CG19" s="702"/>
      <c r="CH19" s="702"/>
      <c r="CI19" s="702"/>
      <c r="CJ19" s="702"/>
      <c r="CK19" s="702"/>
      <c r="CL19" s="702"/>
      <c r="CM19" s="702"/>
      <c r="CN19" s="702"/>
      <c r="CO19" s="702"/>
      <c r="CP19" s="702"/>
      <c r="CQ19" s="703"/>
      <c r="CR19" s="661" t="s">
        <v>242</v>
      </c>
      <c r="CS19" s="664"/>
      <c r="CT19" s="664"/>
      <c r="CU19" s="664"/>
      <c r="CV19" s="664"/>
      <c r="CW19" s="664"/>
      <c r="CX19" s="664"/>
      <c r="CY19" s="665"/>
      <c r="CZ19" s="723" t="s">
        <v>242</v>
      </c>
      <c r="DA19" s="723"/>
      <c r="DB19" s="723"/>
      <c r="DC19" s="723"/>
      <c r="DD19" s="669" t="s">
        <v>260</v>
      </c>
      <c r="DE19" s="664"/>
      <c r="DF19" s="664"/>
      <c r="DG19" s="664"/>
      <c r="DH19" s="664"/>
      <c r="DI19" s="664"/>
      <c r="DJ19" s="664"/>
      <c r="DK19" s="664"/>
      <c r="DL19" s="664"/>
      <c r="DM19" s="664"/>
      <c r="DN19" s="664"/>
      <c r="DO19" s="664"/>
      <c r="DP19" s="665"/>
      <c r="DQ19" s="669" t="s">
        <v>242</v>
      </c>
      <c r="DR19" s="664"/>
      <c r="DS19" s="664"/>
      <c r="DT19" s="664"/>
      <c r="DU19" s="664"/>
      <c r="DV19" s="664"/>
      <c r="DW19" s="664"/>
      <c r="DX19" s="664"/>
      <c r="DY19" s="664"/>
      <c r="DZ19" s="664"/>
      <c r="EA19" s="664"/>
      <c r="EB19" s="664"/>
      <c r="EC19" s="704"/>
    </row>
    <row r="20" spans="2:133" ht="11.25" customHeight="1" x14ac:dyDescent="0.15">
      <c r="B20" s="658" t="s">
        <v>278</v>
      </c>
      <c r="C20" s="659"/>
      <c r="D20" s="659"/>
      <c r="E20" s="659"/>
      <c r="F20" s="659"/>
      <c r="G20" s="659"/>
      <c r="H20" s="659"/>
      <c r="I20" s="659"/>
      <c r="J20" s="659"/>
      <c r="K20" s="659"/>
      <c r="L20" s="659"/>
      <c r="M20" s="659"/>
      <c r="N20" s="659"/>
      <c r="O20" s="659"/>
      <c r="P20" s="659"/>
      <c r="Q20" s="660"/>
      <c r="R20" s="661">
        <v>687471</v>
      </c>
      <c r="S20" s="664"/>
      <c r="T20" s="664"/>
      <c r="U20" s="664"/>
      <c r="V20" s="664"/>
      <c r="W20" s="664"/>
      <c r="X20" s="664"/>
      <c r="Y20" s="665"/>
      <c r="Z20" s="723">
        <v>3</v>
      </c>
      <c r="AA20" s="723"/>
      <c r="AB20" s="723"/>
      <c r="AC20" s="723"/>
      <c r="AD20" s="724" t="s">
        <v>242</v>
      </c>
      <c r="AE20" s="724"/>
      <c r="AF20" s="724"/>
      <c r="AG20" s="724"/>
      <c r="AH20" s="724"/>
      <c r="AI20" s="724"/>
      <c r="AJ20" s="724"/>
      <c r="AK20" s="724"/>
      <c r="AL20" s="666" t="s">
        <v>236</v>
      </c>
      <c r="AM20" s="667"/>
      <c r="AN20" s="667"/>
      <c r="AO20" s="725"/>
      <c r="AP20" s="658" t="s">
        <v>279</v>
      </c>
      <c r="AQ20" s="659"/>
      <c r="AR20" s="659"/>
      <c r="AS20" s="659"/>
      <c r="AT20" s="659"/>
      <c r="AU20" s="659"/>
      <c r="AV20" s="659"/>
      <c r="AW20" s="659"/>
      <c r="AX20" s="659"/>
      <c r="AY20" s="659"/>
      <c r="AZ20" s="659"/>
      <c r="BA20" s="659"/>
      <c r="BB20" s="659"/>
      <c r="BC20" s="659"/>
      <c r="BD20" s="659"/>
      <c r="BE20" s="659"/>
      <c r="BF20" s="660"/>
      <c r="BG20" s="661">
        <v>456</v>
      </c>
      <c r="BH20" s="664"/>
      <c r="BI20" s="664"/>
      <c r="BJ20" s="664"/>
      <c r="BK20" s="664"/>
      <c r="BL20" s="664"/>
      <c r="BM20" s="664"/>
      <c r="BN20" s="665"/>
      <c r="BO20" s="723">
        <v>0</v>
      </c>
      <c r="BP20" s="723"/>
      <c r="BQ20" s="723"/>
      <c r="BR20" s="723"/>
      <c r="BS20" s="669" t="s">
        <v>242</v>
      </c>
      <c r="BT20" s="664"/>
      <c r="BU20" s="664"/>
      <c r="BV20" s="664"/>
      <c r="BW20" s="664"/>
      <c r="BX20" s="664"/>
      <c r="BY20" s="664"/>
      <c r="BZ20" s="664"/>
      <c r="CA20" s="664"/>
      <c r="CB20" s="704"/>
      <c r="CD20" s="705" t="s">
        <v>280</v>
      </c>
      <c r="CE20" s="702"/>
      <c r="CF20" s="702"/>
      <c r="CG20" s="702"/>
      <c r="CH20" s="702"/>
      <c r="CI20" s="702"/>
      <c r="CJ20" s="702"/>
      <c r="CK20" s="702"/>
      <c r="CL20" s="702"/>
      <c r="CM20" s="702"/>
      <c r="CN20" s="702"/>
      <c r="CO20" s="702"/>
      <c r="CP20" s="702"/>
      <c r="CQ20" s="703"/>
      <c r="CR20" s="661">
        <v>21747621</v>
      </c>
      <c r="CS20" s="664"/>
      <c r="CT20" s="664"/>
      <c r="CU20" s="664"/>
      <c r="CV20" s="664"/>
      <c r="CW20" s="664"/>
      <c r="CX20" s="664"/>
      <c r="CY20" s="665"/>
      <c r="CZ20" s="723">
        <v>100</v>
      </c>
      <c r="DA20" s="723"/>
      <c r="DB20" s="723"/>
      <c r="DC20" s="723"/>
      <c r="DD20" s="669">
        <v>2774221</v>
      </c>
      <c r="DE20" s="664"/>
      <c r="DF20" s="664"/>
      <c r="DG20" s="664"/>
      <c r="DH20" s="664"/>
      <c r="DI20" s="664"/>
      <c r="DJ20" s="664"/>
      <c r="DK20" s="664"/>
      <c r="DL20" s="664"/>
      <c r="DM20" s="664"/>
      <c r="DN20" s="664"/>
      <c r="DO20" s="664"/>
      <c r="DP20" s="665"/>
      <c r="DQ20" s="669">
        <v>14909538</v>
      </c>
      <c r="DR20" s="664"/>
      <c r="DS20" s="664"/>
      <c r="DT20" s="664"/>
      <c r="DU20" s="664"/>
      <c r="DV20" s="664"/>
      <c r="DW20" s="664"/>
      <c r="DX20" s="664"/>
      <c r="DY20" s="664"/>
      <c r="DZ20" s="664"/>
      <c r="EA20" s="664"/>
      <c r="EB20" s="664"/>
      <c r="EC20" s="704"/>
    </row>
    <row r="21" spans="2:133" ht="11.25" customHeight="1" x14ac:dyDescent="0.15">
      <c r="B21" s="658" t="s">
        <v>281</v>
      </c>
      <c r="C21" s="659"/>
      <c r="D21" s="659"/>
      <c r="E21" s="659"/>
      <c r="F21" s="659"/>
      <c r="G21" s="659"/>
      <c r="H21" s="659"/>
      <c r="I21" s="659"/>
      <c r="J21" s="659"/>
      <c r="K21" s="659"/>
      <c r="L21" s="659"/>
      <c r="M21" s="659"/>
      <c r="N21" s="659"/>
      <c r="O21" s="659"/>
      <c r="P21" s="659"/>
      <c r="Q21" s="660"/>
      <c r="R21" s="661" t="s">
        <v>236</v>
      </c>
      <c r="S21" s="664"/>
      <c r="T21" s="664"/>
      <c r="U21" s="664"/>
      <c r="V21" s="664"/>
      <c r="W21" s="664"/>
      <c r="X21" s="664"/>
      <c r="Y21" s="665"/>
      <c r="Z21" s="723" t="s">
        <v>236</v>
      </c>
      <c r="AA21" s="723"/>
      <c r="AB21" s="723"/>
      <c r="AC21" s="723"/>
      <c r="AD21" s="724" t="s">
        <v>236</v>
      </c>
      <c r="AE21" s="724"/>
      <c r="AF21" s="724"/>
      <c r="AG21" s="724"/>
      <c r="AH21" s="724"/>
      <c r="AI21" s="724"/>
      <c r="AJ21" s="724"/>
      <c r="AK21" s="724"/>
      <c r="AL21" s="666" t="s">
        <v>242</v>
      </c>
      <c r="AM21" s="667"/>
      <c r="AN21" s="667"/>
      <c r="AO21" s="725"/>
      <c r="AP21" s="769" t="s">
        <v>282</v>
      </c>
      <c r="AQ21" s="776"/>
      <c r="AR21" s="776"/>
      <c r="AS21" s="776"/>
      <c r="AT21" s="776"/>
      <c r="AU21" s="776"/>
      <c r="AV21" s="776"/>
      <c r="AW21" s="776"/>
      <c r="AX21" s="776"/>
      <c r="AY21" s="776"/>
      <c r="AZ21" s="776"/>
      <c r="BA21" s="776"/>
      <c r="BB21" s="776"/>
      <c r="BC21" s="776"/>
      <c r="BD21" s="776"/>
      <c r="BE21" s="776"/>
      <c r="BF21" s="771"/>
      <c r="BG21" s="661">
        <v>456</v>
      </c>
      <c r="BH21" s="664"/>
      <c r="BI21" s="664"/>
      <c r="BJ21" s="664"/>
      <c r="BK21" s="664"/>
      <c r="BL21" s="664"/>
      <c r="BM21" s="664"/>
      <c r="BN21" s="665"/>
      <c r="BO21" s="723">
        <v>0</v>
      </c>
      <c r="BP21" s="723"/>
      <c r="BQ21" s="723"/>
      <c r="BR21" s="723"/>
      <c r="BS21" s="669" t="s">
        <v>242</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283</v>
      </c>
      <c r="C22" s="659"/>
      <c r="D22" s="659"/>
      <c r="E22" s="659"/>
      <c r="F22" s="659"/>
      <c r="G22" s="659"/>
      <c r="H22" s="659"/>
      <c r="I22" s="659"/>
      <c r="J22" s="659"/>
      <c r="K22" s="659"/>
      <c r="L22" s="659"/>
      <c r="M22" s="659"/>
      <c r="N22" s="659"/>
      <c r="O22" s="659"/>
      <c r="P22" s="659"/>
      <c r="Q22" s="660"/>
      <c r="R22" s="661">
        <v>12715660</v>
      </c>
      <c r="S22" s="664"/>
      <c r="T22" s="664"/>
      <c r="U22" s="664"/>
      <c r="V22" s="664"/>
      <c r="W22" s="664"/>
      <c r="X22" s="664"/>
      <c r="Y22" s="665"/>
      <c r="Z22" s="723">
        <v>55.8</v>
      </c>
      <c r="AA22" s="723"/>
      <c r="AB22" s="723"/>
      <c r="AC22" s="723"/>
      <c r="AD22" s="724">
        <v>12028189</v>
      </c>
      <c r="AE22" s="724"/>
      <c r="AF22" s="724"/>
      <c r="AG22" s="724"/>
      <c r="AH22" s="724"/>
      <c r="AI22" s="724"/>
      <c r="AJ22" s="724"/>
      <c r="AK22" s="724"/>
      <c r="AL22" s="666">
        <v>98.9</v>
      </c>
      <c r="AM22" s="667"/>
      <c r="AN22" s="667"/>
      <c r="AO22" s="725"/>
      <c r="AP22" s="769" t="s">
        <v>284</v>
      </c>
      <c r="AQ22" s="776"/>
      <c r="AR22" s="776"/>
      <c r="AS22" s="776"/>
      <c r="AT22" s="776"/>
      <c r="AU22" s="776"/>
      <c r="AV22" s="776"/>
      <c r="AW22" s="776"/>
      <c r="AX22" s="776"/>
      <c r="AY22" s="776"/>
      <c r="AZ22" s="776"/>
      <c r="BA22" s="776"/>
      <c r="BB22" s="776"/>
      <c r="BC22" s="776"/>
      <c r="BD22" s="776"/>
      <c r="BE22" s="776"/>
      <c r="BF22" s="771"/>
      <c r="BG22" s="661" t="s">
        <v>236</v>
      </c>
      <c r="BH22" s="664"/>
      <c r="BI22" s="664"/>
      <c r="BJ22" s="664"/>
      <c r="BK22" s="664"/>
      <c r="BL22" s="664"/>
      <c r="BM22" s="664"/>
      <c r="BN22" s="665"/>
      <c r="BO22" s="723" t="s">
        <v>236</v>
      </c>
      <c r="BP22" s="723"/>
      <c r="BQ22" s="723"/>
      <c r="BR22" s="723"/>
      <c r="BS22" s="669" t="s">
        <v>242</v>
      </c>
      <c r="BT22" s="664"/>
      <c r="BU22" s="664"/>
      <c r="BV22" s="664"/>
      <c r="BW22" s="664"/>
      <c r="BX22" s="664"/>
      <c r="BY22" s="664"/>
      <c r="BZ22" s="664"/>
      <c r="CA22" s="664"/>
      <c r="CB22" s="704"/>
      <c r="CD22" s="778" t="s">
        <v>285</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286</v>
      </c>
      <c r="C23" s="659"/>
      <c r="D23" s="659"/>
      <c r="E23" s="659"/>
      <c r="F23" s="659"/>
      <c r="G23" s="659"/>
      <c r="H23" s="659"/>
      <c r="I23" s="659"/>
      <c r="J23" s="659"/>
      <c r="K23" s="659"/>
      <c r="L23" s="659"/>
      <c r="M23" s="659"/>
      <c r="N23" s="659"/>
      <c r="O23" s="659"/>
      <c r="P23" s="659"/>
      <c r="Q23" s="660"/>
      <c r="R23" s="661">
        <v>2471</v>
      </c>
      <c r="S23" s="664"/>
      <c r="T23" s="664"/>
      <c r="U23" s="664"/>
      <c r="V23" s="664"/>
      <c r="W23" s="664"/>
      <c r="X23" s="664"/>
      <c r="Y23" s="665"/>
      <c r="Z23" s="723">
        <v>0</v>
      </c>
      <c r="AA23" s="723"/>
      <c r="AB23" s="723"/>
      <c r="AC23" s="723"/>
      <c r="AD23" s="724">
        <v>2471</v>
      </c>
      <c r="AE23" s="724"/>
      <c r="AF23" s="724"/>
      <c r="AG23" s="724"/>
      <c r="AH23" s="724"/>
      <c r="AI23" s="724"/>
      <c r="AJ23" s="724"/>
      <c r="AK23" s="724"/>
      <c r="AL23" s="666">
        <v>0</v>
      </c>
      <c r="AM23" s="667"/>
      <c r="AN23" s="667"/>
      <c r="AO23" s="725"/>
      <c r="AP23" s="769" t="s">
        <v>287</v>
      </c>
      <c r="AQ23" s="776"/>
      <c r="AR23" s="776"/>
      <c r="AS23" s="776"/>
      <c r="AT23" s="776"/>
      <c r="AU23" s="776"/>
      <c r="AV23" s="776"/>
      <c r="AW23" s="776"/>
      <c r="AX23" s="776"/>
      <c r="AY23" s="776"/>
      <c r="AZ23" s="776"/>
      <c r="BA23" s="776"/>
      <c r="BB23" s="776"/>
      <c r="BC23" s="776"/>
      <c r="BD23" s="776"/>
      <c r="BE23" s="776"/>
      <c r="BF23" s="771"/>
      <c r="BG23" s="661" t="s">
        <v>236</v>
      </c>
      <c r="BH23" s="664"/>
      <c r="BI23" s="664"/>
      <c r="BJ23" s="664"/>
      <c r="BK23" s="664"/>
      <c r="BL23" s="664"/>
      <c r="BM23" s="664"/>
      <c r="BN23" s="665"/>
      <c r="BO23" s="723" t="s">
        <v>260</v>
      </c>
      <c r="BP23" s="723"/>
      <c r="BQ23" s="723"/>
      <c r="BR23" s="723"/>
      <c r="BS23" s="669" t="s">
        <v>242</v>
      </c>
      <c r="BT23" s="664"/>
      <c r="BU23" s="664"/>
      <c r="BV23" s="664"/>
      <c r="BW23" s="664"/>
      <c r="BX23" s="664"/>
      <c r="BY23" s="664"/>
      <c r="BZ23" s="664"/>
      <c r="CA23" s="664"/>
      <c r="CB23" s="704"/>
      <c r="CD23" s="778" t="s">
        <v>224</v>
      </c>
      <c r="CE23" s="779"/>
      <c r="CF23" s="779"/>
      <c r="CG23" s="779"/>
      <c r="CH23" s="779"/>
      <c r="CI23" s="779"/>
      <c r="CJ23" s="779"/>
      <c r="CK23" s="779"/>
      <c r="CL23" s="779"/>
      <c r="CM23" s="779"/>
      <c r="CN23" s="779"/>
      <c r="CO23" s="779"/>
      <c r="CP23" s="779"/>
      <c r="CQ23" s="780"/>
      <c r="CR23" s="778" t="s">
        <v>288</v>
      </c>
      <c r="CS23" s="779"/>
      <c r="CT23" s="779"/>
      <c r="CU23" s="779"/>
      <c r="CV23" s="779"/>
      <c r="CW23" s="779"/>
      <c r="CX23" s="779"/>
      <c r="CY23" s="780"/>
      <c r="CZ23" s="778" t="s">
        <v>289</v>
      </c>
      <c r="DA23" s="779"/>
      <c r="DB23" s="779"/>
      <c r="DC23" s="780"/>
      <c r="DD23" s="778" t="s">
        <v>290</v>
      </c>
      <c r="DE23" s="779"/>
      <c r="DF23" s="779"/>
      <c r="DG23" s="779"/>
      <c r="DH23" s="779"/>
      <c r="DI23" s="779"/>
      <c r="DJ23" s="779"/>
      <c r="DK23" s="780"/>
      <c r="DL23" s="787" t="s">
        <v>291</v>
      </c>
      <c r="DM23" s="788"/>
      <c r="DN23" s="788"/>
      <c r="DO23" s="788"/>
      <c r="DP23" s="788"/>
      <c r="DQ23" s="788"/>
      <c r="DR23" s="788"/>
      <c r="DS23" s="788"/>
      <c r="DT23" s="788"/>
      <c r="DU23" s="788"/>
      <c r="DV23" s="789"/>
      <c r="DW23" s="778" t="s">
        <v>292</v>
      </c>
      <c r="DX23" s="779"/>
      <c r="DY23" s="779"/>
      <c r="DZ23" s="779"/>
      <c r="EA23" s="779"/>
      <c r="EB23" s="779"/>
      <c r="EC23" s="780"/>
    </row>
    <row r="24" spans="2:133" ht="11.25" customHeight="1" x14ac:dyDescent="0.15">
      <c r="B24" s="658" t="s">
        <v>293</v>
      </c>
      <c r="C24" s="659"/>
      <c r="D24" s="659"/>
      <c r="E24" s="659"/>
      <c r="F24" s="659"/>
      <c r="G24" s="659"/>
      <c r="H24" s="659"/>
      <c r="I24" s="659"/>
      <c r="J24" s="659"/>
      <c r="K24" s="659"/>
      <c r="L24" s="659"/>
      <c r="M24" s="659"/>
      <c r="N24" s="659"/>
      <c r="O24" s="659"/>
      <c r="P24" s="659"/>
      <c r="Q24" s="660"/>
      <c r="R24" s="661">
        <v>120038</v>
      </c>
      <c r="S24" s="664"/>
      <c r="T24" s="664"/>
      <c r="U24" s="664"/>
      <c r="V24" s="664"/>
      <c r="W24" s="664"/>
      <c r="X24" s="664"/>
      <c r="Y24" s="665"/>
      <c r="Z24" s="723">
        <v>0.5</v>
      </c>
      <c r="AA24" s="723"/>
      <c r="AB24" s="723"/>
      <c r="AC24" s="723"/>
      <c r="AD24" s="724" t="s">
        <v>242</v>
      </c>
      <c r="AE24" s="724"/>
      <c r="AF24" s="724"/>
      <c r="AG24" s="724"/>
      <c r="AH24" s="724"/>
      <c r="AI24" s="724"/>
      <c r="AJ24" s="724"/>
      <c r="AK24" s="724"/>
      <c r="AL24" s="666" t="s">
        <v>242</v>
      </c>
      <c r="AM24" s="667"/>
      <c r="AN24" s="667"/>
      <c r="AO24" s="725"/>
      <c r="AP24" s="769" t="s">
        <v>294</v>
      </c>
      <c r="AQ24" s="776"/>
      <c r="AR24" s="776"/>
      <c r="AS24" s="776"/>
      <c r="AT24" s="776"/>
      <c r="AU24" s="776"/>
      <c r="AV24" s="776"/>
      <c r="AW24" s="776"/>
      <c r="AX24" s="776"/>
      <c r="AY24" s="776"/>
      <c r="AZ24" s="776"/>
      <c r="BA24" s="776"/>
      <c r="BB24" s="776"/>
      <c r="BC24" s="776"/>
      <c r="BD24" s="776"/>
      <c r="BE24" s="776"/>
      <c r="BF24" s="771"/>
      <c r="BG24" s="661" t="s">
        <v>260</v>
      </c>
      <c r="BH24" s="664"/>
      <c r="BI24" s="664"/>
      <c r="BJ24" s="664"/>
      <c r="BK24" s="664"/>
      <c r="BL24" s="664"/>
      <c r="BM24" s="664"/>
      <c r="BN24" s="665"/>
      <c r="BO24" s="723" t="s">
        <v>236</v>
      </c>
      <c r="BP24" s="723"/>
      <c r="BQ24" s="723"/>
      <c r="BR24" s="723"/>
      <c r="BS24" s="669" t="s">
        <v>236</v>
      </c>
      <c r="BT24" s="664"/>
      <c r="BU24" s="664"/>
      <c r="BV24" s="664"/>
      <c r="BW24" s="664"/>
      <c r="BX24" s="664"/>
      <c r="BY24" s="664"/>
      <c r="BZ24" s="664"/>
      <c r="CA24" s="664"/>
      <c r="CB24" s="704"/>
      <c r="CD24" s="732" t="s">
        <v>295</v>
      </c>
      <c r="CE24" s="733"/>
      <c r="CF24" s="733"/>
      <c r="CG24" s="733"/>
      <c r="CH24" s="733"/>
      <c r="CI24" s="733"/>
      <c r="CJ24" s="733"/>
      <c r="CK24" s="733"/>
      <c r="CL24" s="733"/>
      <c r="CM24" s="733"/>
      <c r="CN24" s="733"/>
      <c r="CO24" s="733"/>
      <c r="CP24" s="733"/>
      <c r="CQ24" s="734"/>
      <c r="CR24" s="726">
        <v>9830604</v>
      </c>
      <c r="CS24" s="727"/>
      <c r="CT24" s="727"/>
      <c r="CU24" s="727"/>
      <c r="CV24" s="727"/>
      <c r="CW24" s="727"/>
      <c r="CX24" s="727"/>
      <c r="CY24" s="773"/>
      <c r="CZ24" s="774">
        <v>45.2</v>
      </c>
      <c r="DA24" s="743"/>
      <c r="DB24" s="743"/>
      <c r="DC24" s="777"/>
      <c r="DD24" s="772">
        <v>6907748</v>
      </c>
      <c r="DE24" s="727"/>
      <c r="DF24" s="727"/>
      <c r="DG24" s="727"/>
      <c r="DH24" s="727"/>
      <c r="DI24" s="727"/>
      <c r="DJ24" s="727"/>
      <c r="DK24" s="773"/>
      <c r="DL24" s="772">
        <v>5732575</v>
      </c>
      <c r="DM24" s="727"/>
      <c r="DN24" s="727"/>
      <c r="DO24" s="727"/>
      <c r="DP24" s="727"/>
      <c r="DQ24" s="727"/>
      <c r="DR24" s="727"/>
      <c r="DS24" s="727"/>
      <c r="DT24" s="727"/>
      <c r="DU24" s="727"/>
      <c r="DV24" s="773"/>
      <c r="DW24" s="774">
        <v>44.9</v>
      </c>
      <c r="DX24" s="743"/>
      <c r="DY24" s="743"/>
      <c r="DZ24" s="743"/>
      <c r="EA24" s="743"/>
      <c r="EB24" s="743"/>
      <c r="EC24" s="775"/>
    </row>
    <row r="25" spans="2:133" ht="11.25" customHeight="1" x14ac:dyDescent="0.15">
      <c r="B25" s="658" t="s">
        <v>296</v>
      </c>
      <c r="C25" s="659"/>
      <c r="D25" s="659"/>
      <c r="E25" s="659"/>
      <c r="F25" s="659"/>
      <c r="G25" s="659"/>
      <c r="H25" s="659"/>
      <c r="I25" s="659"/>
      <c r="J25" s="659"/>
      <c r="K25" s="659"/>
      <c r="L25" s="659"/>
      <c r="M25" s="659"/>
      <c r="N25" s="659"/>
      <c r="O25" s="659"/>
      <c r="P25" s="659"/>
      <c r="Q25" s="660"/>
      <c r="R25" s="661">
        <v>425321</v>
      </c>
      <c r="S25" s="664"/>
      <c r="T25" s="664"/>
      <c r="U25" s="664"/>
      <c r="V25" s="664"/>
      <c r="W25" s="664"/>
      <c r="X25" s="664"/>
      <c r="Y25" s="665"/>
      <c r="Z25" s="723">
        <v>1.9</v>
      </c>
      <c r="AA25" s="723"/>
      <c r="AB25" s="723"/>
      <c r="AC25" s="723"/>
      <c r="AD25" s="724" t="s">
        <v>236</v>
      </c>
      <c r="AE25" s="724"/>
      <c r="AF25" s="724"/>
      <c r="AG25" s="724"/>
      <c r="AH25" s="724"/>
      <c r="AI25" s="724"/>
      <c r="AJ25" s="724"/>
      <c r="AK25" s="724"/>
      <c r="AL25" s="666" t="s">
        <v>260</v>
      </c>
      <c r="AM25" s="667"/>
      <c r="AN25" s="667"/>
      <c r="AO25" s="725"/>
      <c r="AP25" s="769" t="s">
        <v>297</v>
      </c>
      <c r="AQ25" s="776"/>
      <c r="AR25" s="776"/>
      <c r="AS25" s="776"/>
      <c r="AT25" s="776"/>
      <c r="AU25" s="776"/>
      <c r="AV25" s="776"/>
      <c r="AW25" s="776"/>
      <c r="AX25" s="776"/>
      <c r="AY25" s="776"/>
      <c r="AZ25" s="776"/>
      <c r="BA25" s="776"/>
      <c r="BB25" s="776"/>
      <c r="BC25" s="776"/>
      <c r="BD25" s="776"/>
      <c r="BE25" s="776"/>
      <c r="BF25" s="771"/>
      <c r="BG25" s="661" t="s">
        <v>242</v>
      </c>
      <c r="BH25" s="664"/>
      <c r="BI25" s="664"/>
      <c r="BJ25" s="664"/>
      <c r="BK25" s="664"/>
      <c r="BL25" s="664"/>
      <c r="BM25" s="664"/>
      <c r="BN25" s="665"/>
      <c r="BO25" s="723" t="s">
        <v>236</v>
      </c>
      <c r="BP25" s="723"/>
      <c r="BQ25" s="723"/>
      <c r="BR25" s="723"/>
      <c r="BS25" s="669" t="s">
        <v>236</v>
      </c>
      <c r="BT25" s="664"/>
      <c r="BU25" s="664"/>
      <c r="BV25" s="664"/>
      <c r="BW25" s="664"/>
      <c r="BX25" s="664"/>
      <c r="BY25" s="664"/>
      <c r="BZ25" s="664"/>
      <c r="CA25" s="664"/>
      <c r="CB25" s="704"/>
      <c r="CD25" s="705" t="s">
        <v>298</v>
      </c>
      <c r="CE25" s="702"/>
      <c r="CF25" s="702"/>
      <c r="CG25" s="702"/>
      <c r="CH25" s="702"/>
      <c r="CI25" s="702"/>
      <c r="CJ25" s="702"/>
      <c r="CK25" s="702"/>
      <c r="CL25" s="702"/>
      <c r="CM25" s="702"/>
      <c r="CN25" s="702"/>
      <c r="CO25" s="702"/>
      <c r="CP25" s="702"/>
      <c r="CQ25" s="703"/>
      <c r="CR25" s="661">
        <v>2935605</v>
      </c>
      <c r="CS25" s="662"/>
      <c r="CT25" s="662"/>
      <c r="CU25" s="662"/>
      <c r="CV25" s="662"/>
      <c r="CW25" s="662"/>
      <c r="CX25" s="662"/>
      <c r="CY25" s="663"/>
      <c r="CZ25" s="666">
        <v>13.5</v>
      </c>
      <c r="DA25" s="695"/>
      <c r="DB25" s="695"/>
      <c r="DC25" s="696"/>
      <c r="DD25" s="669">
        <v>2757619</v>
      </c>
      <c r="DE25" s="662"/>
      <c r="DF25" s="662"/>
      <c r="DG25" s="662"/>
      <c r="DH25" s="662"/>
      <c r="DI25" s="662"/>
      <c r="DJ25" s="662"/>
      <c r="DK25" s="663"/>
      <c r="DL25" s="669">
        <v>2714634</v>
      </c>
      <c r="DM25" s="662"/>
      <c r="DN25" s="662"/>
      <c r="DO25" s="662"/>
      <c r="DP25" s="662"/>
      <c r="DQ25" s="662"/>
      <c r="DR25" s="662"/>
      <c r="DS25" s="662"/>
      <c r="DT25" s="662"/>
      <c r="DU25" s="662"/>
      <c r="DV25" s="663"/>
      <c r="DW25" s="666">
        <v>21.3</v>
      </c>
      <c r="DX25" s="695"/>
      <c r="DY25" s="695"/>
      <c r="DZ25" s="695"/>
      <c r="EA25" s="695"/>
      <c r="EB25" s="695"/>
      <c r="EC25" s="697"/>
    </row>
    <row r="26" spans="2:133" ht="11.25" customHeight="1" x14ac:dyDescent="0.15">
      <c r="B26" s="658" t="s">
        <v>299</v>
      </c>
      <c r="C26" s="659"/>
      <c r="D26" s="659"/>
      <c r="E26" s="659"/>
      <c r="F26" s="659"/>
      <c r="G26" s="659"/>
      <c r="H26" s="659"/>
      <c r="I26" s="659"/>
      <c r="J26" s="659"/>
      <c r="K26" s="659"/>
      <c r="L26" s="659"/>
      <c r="M26" s="659"/>
      <c r="N26" s="659"/>
      <c r="O26" s="659"/>
      <c r="P26" s="659"/>
      <c r="Q26" s="660"/>
      <c r="R26" s="661">
        <v>58863</v>
      </c>
      <c r="S26" s="664"/>
      <c r="T26" s="664"/>
      <c r="U26" s="664"/>
      <c r="V26" s="664"/>
      <c r="W26" s="664"/>
      <c r="X26" s="664"/>
      <c r="Y26" s="665"/>
      <c r="Z26" s="723">
        <v>0.3</v>
      </c>
      <c r="AA26" s="723"/>
      <c r="AB26" s="723"/>
      <c r="AC26" s="723"/>
      <c r="AD26" s="724" t="s">
        <v>236</v>
      </c>
      <c r="AE26" s="724"/>
      <c r="AF26" s="724"/>
      <c r="AG26" s="724"/>
      <c r="AH26" s="724"/>
      <c r="AI26" s="724"/>
      <c r="AJ26" s="724"/>
      <c r="AK26" s="724"/>
      <c r="AL26" s="666" t="s">
        <v>242</v>
      </c>
      <c r="AM26" s="667"/>
      <c r="AN26" s="667"/>
      <c r="AO26" s="725"/>
      <c r="AP26" s="769" t="s">
        <v>300</v>
      </c>
      <c r="AQ26" s="770"/>
      <c r="AR26" s="770"/>
      <c r="AS26" s="770"/>
      <c r="AT26" s="770"/>
      <c r="AU26" s="770"/>
      <c r="AV26" s="770"/>
      <c r="AW26" s="770"/>
      <c r="AX26" s="770"/>
      <c r="AY26" s="770"/>
      <c r="AZ26" s="770"/>
      <c r="BA26" s="770"/>
      <c r="BB26" s="770"/>
      <c r="BC26" s="770"/>
      <c r="BD26" s="770"/>
      <c r="BE26" s="770"/>
      <c r="BF26" s="771"/>
      <c r="BG26" s="661" t="s">
        <v>242</v>
      </c>
      <c r="BH26" s="664"/>
      <c r="BI26" s="664"/>
      <c r="BJ26" s="664"/>
      <c r="BK26" s="664"/>
      <c r="BL26" s="664"/>
      <c r="BM26" s="664"/>
      <c r="BN26" s="665"/>
      <c r="BO26" s="723" t="s">
        <v>236</v>
      </c>
      <c r="BP26" s="723"/>
      <c r="BQ26" s="723"/>
      <c r="BR26" s="723"/>
      <c r="BS26" s="669" t="s">
        <v>236</v>
      </c>
      <c r="BT26" s="664"/>
      <c r="BU26" s="664"/>
      <c r="BV26" s="664"/>
      <c r="BW26" s="664"/>
      <c r="BX26" s="664"/>
      <c r="BY26" s="664"/>
      <c r="BZ26" s="664"/>
      <c r="CA26" s="664"/>
      <c r="CB26" s="704"/>
      <c r="CD26" s="705" t="s">
        <v>301</v>
      </c>
      <c r="CE26" s="702"/>
      <c r="CF26" s="702"/>
      <c r="CG26" s="702"/>
      <c r="CH26" s="702"/>
      <c r="CI26" s="702"/>
      <c r="CJ26" s="702"/>
      <c r="CK26" s="702"/>
      <c r="CL26" s="702"/>
      <c r="CM26" s="702"/>
      <c r="CN26" s="702"/>
      <c r="CO26" s="702"/>
      <c r="CP26" s="702"/>
      <c r="CQ26" s="703"/>
      <c r="CR26" s="661">
        <v>1763094</v>
      </c>
      <c r="CS26" s="664"/>
      <c r="CT26" s="664"/>
      <c r="CU26" s="664"/>
      <c r="CV26" s="664"/>
      <c r="CW26" s="664"/>
      <c r="CX26" s="664"/>
      <c r="CY26" s="665"/>
      <c r="CZ26" s="666">
        <v>8.1</v>
      </c>
      <c r="DA26" s="695"/>
      <c r="DB26" s="695"/>
      <c r="DC26" s="696"/>
      <c r="DD26" s="669">
        <v>1658634</v>
      </c>
      <c r="DE26" s="664"/>
      <c r="DF26" s="664"/>
      <c r="DG26" s="664"/>
      <c r="DH26" s="664"/>
      <c r="DI26" s="664"/>
      <c r="DJ26" s="664"/>
      <c r="DK26" s="665"/>
      <c r="DL26" s="669" t="s">
        <v>236</v>
      </c>
      <c r="DM26" s="664"/>
      <c r="DN26" s="664"/>
      <c r="DO26" s="664"/>
      <c r="DP26" s="664"/>
      <c r="DQ26" s="664"/>
      <c r="DR26" s="664"/>
      <c r="DS26" s="664"/>
      <c r="DT26" s="664"/>
      <c r="DU26" s="664"/>
      <c r="DV26" s="665"/>
      <c r="DW26" s="666" t="s">
        <v>260</v>
      </c>
      <c r="DX26" s="695"/>
      <c r="DY26" s="695"/>
      <c r="DZ26" s="695"/>
      <c r="EA26" s="695"/>
      <c r="EB26" s="695"/>
      <c r="EC26" s="697"/>
    </row>
    <row r="27" spans="2:133" ht="11.25" customHeight="1" x14ac:dyDescent="0.15">
      <c r="B27" s="658" t="s">
        <v>302</v>
      </c>
      <c r="C27" s="659"/>
      <c r="D27" s="659"/>
      <c r="E27" s="659"/>
      <c r="F27" s="659"/>
      <c r="G27" s="659"/>
      <c r="H27" s="659"/>
      <c r="I27" s="659"/>
      <c r="J27" s="659"/>
      <c r="K27" s="659"/>
      <c r="L27" s="659"/>
      <c r="M27" s="659"/>
      <c r="N27" s="659"/>
      <c r="O27" s="659"/>
      <c r="P27" s="659"/>
      <c r="Q27" s="660"/>
      <c r="R27" s="661">
        <v>2374481</v>
      </c>
      <c r="S27" s="664"/>
      <c r="T27" s="664"/>
      <c r="U27" s="664"/>
      <c r="V27" s="664"/>
      <c r="W27" s="664"/>
      <c r="X27" s="664"/>
      <c r="Y27" s="665"/>
      <c r="Z27" s="723">
        <v>10.4</v>
      </c>
      <c r="AA27" s="723"/>
      <c r="AB27" s="723"/>
      <c r="AC27" s="723"/>
      <c r="AD27" s="724" t="s">
        <v>236</v>
      </c>
      <c r="AE27" s="724"/>
      <c r="AF27" s="724"/>
      <c r="AG27" s="724"/>
      <c r="AH27" s="724"/>
      <c r="AI27" s="724"/>
      <c r="AJ27" s="724"/>
      <c r="AK27" s="724"/>
      <c r="AL27" s="666" t="s">
        <v>260</v>
      </c>
      <c r="AM27" s="667"/>
      <c r="AN27" s="667"/>
      <c r="AO27" s="725"/>
      <c r="AP27" s="658" t="s">
        <v>303</v>
      </c>
      <c r="AQ27" s="659"/>
      <c r="AR27" s="659"/>
      <c r="AS27" s="659"/>
      <c r="AT27" s="659"/>
      <c r="AU27" s="659"/>
      <c r="AV27" s="659"/>
      <c r="AW27" s="659"/>
      <c r="AX27" s="659"/>
      <c r="AY27" s="659"/>
      <c r="AZ27" s="659"/>
      <c r="BA27" s="659"/>
      <c r="BB27" s="659"/>
      <c r="BC27" s="659"/>
      <c r="BD27" s="659"/>
      <c r="BE27" s="659"/>
      <c r="BF27" s="660"/>
      <c r="BG27" s="661">
        <v>3284986</v>
      </c>
      <c r="BH27" s="664"/>
      <c r="BI27" s="664"/>
      <c r="BJ27" s="664"/>
      <c r="BK27" s="664"/>
      <c r="BL27" s="664"/>
      <c r="BM27" s="664"/>
      <c r="BN27" s="665"/>
      <c r="BO27" s="723">
        <v>100</v>
      </c>
      <c r="BP27" s="723"/>
      <c r="BQ27" s="723"/>
      <c r="BR27" s="723"/>
      <c r="BS27" s="669">
        <v>51627</v>
      </c>
      <c r="BT27" s="664"/>
      <c r="BU27" s="664"/>
      <c r="BV27" s="664"/>
      <c r="BW27" s="664"/>
      <c r="BX27" s="664"/>
      <c r="BY27" s="664"/>
      <c r="BZ27" s="664"/>
      <c r="CA27" s="664"/>
      <c r="CB27" s="704"/>
      <c r="CD27" s="705" t="s">
        <v>304</v>
      </c>
      <c r="CE27" s="702"/>
      <c r="CF27" s="702"/>
      <c r="CG27" s="702"/>
      <c r="CH27" s="702"/>
      <c r="CI27" s="702"/>
      <c r="CJ27" s="702"/>
      <c r="CK27" s="702"/>
      <c r="CL27" s="702"/>
      <c r="CM27" s="702"/>
      <c r="CN27" s="702"/>
      <c r="CO27" s="702"/>
      <c r="CP27" s="702"/>
      <c r="CQ27" s="703"/>
      <c r="CR27" s="661">
        <v>3667485</v>
      </c>
      <c r="CS27" s="662"/>
      <c r="CT27" s="662"/>
      <c r="CU27" s="662"/>
      <c r="CV27" s="662"/>
      <c r="CW27" s="662"/>
      <c r="CX27" s="662"/>
      <c r="CY27" s="663"/>
      <c r="CZ27" s="666">
        <v>16.899999999999999</v>
      </c>
      <c r="DA27" s="695"/>
      <c r="DB27" s="695"/>
      <c r="DC27" s="696"/>
      <c r="DD27" s="669">
        <v>1014153</v>
      </c>
      <c r="DE27" s="662"/>
      <c r="DF27" s="662"/>
      <c r="DG27" s="662"/>
      <c r="DH27" s="662"/>
      <c r="DI27" s="662"/>
      <c r="DJ27" s="662"/>
      <c r="DK27" s="663"/>
      <c r="DL27" s="669">
        <v>1000982</v>
      </c>
      <c r="DM27" s="662"/>
      <c r="DN27" s="662"/>
      <c r="DO27" s="662"/>
      <c r="DP27" s="662"/>
      <c r="DQ27" s="662"/>
      <c r="DR27" s="662"/>
      <c r="DS27" s="662"/>
      <c r="DT27" s="662"/>
      <c r="DU27" s="662"/>
      <c r="DV27" s="663"/>
      <c r="DW27" s="666">
        <v>7.8</v>
      </c>
      <c r="DX27" s="695"/>
      <c r="DY27" s="695"/>
      <c r="DZ27" s="695"/>
      <c r="EA27" s="695"/>
      <c r="EB27" s="695"/>
      <c r="EC27" s="697"/>
    </row>
    <row r="28" spans="2:133" ht="11.25" customHeight="1" x14ac:dyDescent="0.15">
      <c r="B28" s="766" t="s">
        <v>305</v>
      </c>
      <c r="C28" s="767"/>
      <c r="D28" s="767"/>
      <c r="E28" s="767"/>
      <c r="F28" s="767"/>
      <c r="G28" s="767"/>
      <c r="H28" s="767"/>
      <c r="I28" s="767"/>
      <c r="J28" s="767"/>
      <c r="K28" s="767"/>
      <c r="L28" s="767"/>
      <c r="M28" s="767"/>
      <c r="N28" s="767"/>
      <c r="O28" s="767"/>
      <c r="P28" s="767"/>
      <c r="Q28" s="768"/>
      <c r="R28" s="661">
        <v>128658</v>
      </c>
      <c r="S28" s="664"/>
      <c r="T28" s="664"/>
      <c r="U28" s="664"/>
      <c r="V28" s="664"/>
      <c r="W28" s="664"/>
      <c r="X28" s="664"/>
      <c r="Y28" s="665"/>
      <c r="Z28" s="723">
        <v>0.6</v>
      </c>
      <c r="AA28" s="723"/>
      <c r="AB28" s="723"/>
      <c r="AC28" s="723"/>
      <c r="AD28" s="724">
        <v>128658</v>
      </c>
      <c r="AE28" s="724"/>
      <c r="AF28" s="724"/>
      <c r="AG28" s="724"/>
      <c r="AH28" s="724"/>
      <c r="AI28" s="724"/>
      <c r="AJ28" s="724"/>
      <c r="AK28" s="724"/>
      <c r="AL28" s="666">
        <v>1.1000000000000001</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306</v>
      </c>
      <c r="CE28" s="702"/>
      <c r="CF28" s="702"/>
      <c r="CG28" s="702"/>
      <c r="CH28" s="702"/>
      <c r="CI28" s="702"/>
      <c r="CJ28" s="702"/>
      <c r="CK28" s="702"/>
      <c r="CL28" s="702"/>
      <c r="CM28" s="702"/>
      <c r="CN28" s="702"/>
      <c r="CO28" s="702"/>
      <c r="CP28" s="702"/>
      <c r="CQ28" s="703"/>
      <c r="CR28" s="661">
        <v>3227514</v>
      </c>
      <c r="CS28" s="664"/>
      <c r="CT28" s="664"/>
      <c r="CU28" s="664"/>
      <c r="CV28" s="664"/>
      <c r="CW28" s="664"/>
      <c r="CX28" s="664"/>
      <c r="CY28" s="665"/>
      <c r="CZ28" s="666">
        <v>14.8</v>
      </c>
      <c r="DA28" s="695"/>
      <c r="DB28" s="695"/>
      <c r="DC28" s="696"/>
      <c r="DD28" s="669">
        <v>3135976</v>
      </c>
      <c r="DE28" s="664"/>
      <c r="DF28" s="664"/>
      <c r="DG28" s="664"/>
      <c r="DH28" s="664"/>
      <c r="DI28" s="664"/>
      <c r="DJ28" s="664"/>
      <c r="DK28" s="665"/>
      <c r="DL28" s="669">
        <v>2016959</v>
      </c>
      <c r="DM28" s="664"/>
      <c r="DN28" s="664"/>
      <c r="DO28" s="664"/>
      <c r="DP28" s="664"/>
      <c r="DQ28" s="664"/>
      <c r="DR28" s="664"/>
      <c r="DS28" s="664"/>
      <c r="DT28" s="664"/>
      <c r="DU28" s="664"/>
      <c r="DV28" s="665"/>
      <c r="DW28" s="666">
        <v>15.8</v>
      </c>
      <c r="DX28" s="695"/>
      <c r="DY28" s="695"/>
      <c r="DZ28" s="695"/>
      <c r="EA28" s="695"/>
      <c r="EB28" s="695"/>
      <c r="EC28" s="697"/>
    </row>
    <row r="29" spans="2:133" ht="11.25" customHeight="1" x14ac:dyDescent="0.15">
      <c r="B29" s="658" t="s">
        <v>307</v>
      </c>
      <c r="C29" s="659"/>
      <c r="D29" s="659"/>
      <c r="E29" s="659"/>
      <c r="F29" s="659"/>
      <c r="G29" s="659"/>
      <c r="H29" s="659"/>
      <c r="I29" s="659"/>
      <c r="J29" s="659"/>
      <c r="K29" s="659"/>
      <c r="L29" s="659"/>
      <c r="M29" s="659"/>
      <c r="N29" s="659"/>
      <c r="O29" s="659"/>
      <c r="P29" s="659"/>
      <c r="Q29" s="660"/>
      <c r="R29" s="661">
        <v>1198803</v>
      </c>
      <c r="S29" s="664"/>
      <c r="T29" s="664"/>
      <c r="U29" s="664"/>
      <c r="V29" s="664"/>
      <c r="W29" s="664"/>
      <c r="X29" s="664"/>
      <c r="Y29" s="665"/>
      <c r="Z29" s="723">
        <v>5.3</v>
      </c>
      <c r="AA29" s="723"/>
      <c r="AB29" s="723"/>
      <c r="AC29" s="723"/>
      <c r="AD29" s="724" t="s">
        <v>260</v>
      </c>
      <c r="AE29" s="724"/>
      <c r="AF29" s="724"/>
      <c r="AG29" s="724"/>
      <c r="AH29" s="724"/>
      <c r="AI29" s="724"/>
      <c r="AJ29" s="724"/>
      <c r="AK29" s="724"/>
      <c r="AL29" s="666" t="s">
        <v>242</v>
      </c>
      <c r="AM29" s="667"/>
      <c r="AN29" s="667"/>
      <c r="AO29" s="725"/>
      <c r="AP29" s="735" t="s">
        <v>224</v>
      </c>
      <c r="AQ29" s="736"/>
      <c r="AR29" s="736"/>
      <c r="AS29" s="736"/>
      <c r="AT29" s="736"/>
      <c r="AU29" s="736"/>
      <c r="AV29" s="736"/>
      <c r="AW29" s="736"/>
      <c r="AX29" s="736"/>
      <c r="AY29" s="736"/>
      <c r="AZ29" s="736"/>
      <c r="BA29" s="736"/>
      <c r="BB29" s="736"/>
      <c r="BC29" s="736"/>
      <c r="BD29" s="736"/>
      <c r="BE29" s="736"/>
      <c r="BF29" s="737"/>
      <c r="BG29" s="735" t="s">
        <v>308</v>
      </c>
      <c r="BH29" s="763"/>
      <c r="BI29" s="763"/>
      <c r="BJ29" s="763"/>
      <c r="BK29" s="763"/>
      <c r="BL29" s="763"/>
      <c r="BM29" s="763"/>
      <c r="BN29" s="763"/>
      <c r="BO29" s="763"/>
      <c r="BP29" s="763"/>
      <c r="BQ29" s="764"/>
      <c r="BR29" s="735" t="s">
        <v>309</v>
      </c>
      <c r="BS29" s="763"/>
      <c r="BT29" s="763"/>
      <c r="BU29" s="763"/>
      <c r="BV29" s="763"/>
      <c r="BW29" s="763"/>
      <c r="BX29" s="763"/>
      <c r="BY29" s="763"/>
      <c r="BZ29" s="763"/>
      <c r="CA29" s="763"/>
      <c r="CB29" s="764"/>
      <c r="CD29" s="745" t="s">
        <v>310</v>
      </c>
      <c r="CE29" s="746"/>
      <c r="CF29" s="705" t="s">
        <v>311</v>
      </c>
      <c r="CG29" s="702"/>
      <c r="CH29" s="702"/>
      <c r="CI29" s="702"/>
      <c r="CJ29" s="702"/>
      <c r="CK29" s="702"/>
      <c r="CL29" s="702"/>
      <c r="CM29" s="702"/>
      <c r="CN29" s="702"/>
      <c r="CO29" s="702"/>
      <c r="CP29" s="702"/>
      <c r="CQ29" s="703"/>
      <c r="CR29" s="661">
        <v>3227514</v>
      </c>
      <c r="CS29" s="662"/>
      <c r="CT29" s="662"/>
      <c r="CU29" s="662"/>
      <c r="CV29" s="662"/>
      <c r="CW29" s="662"/>
      <c r="CX29" s="662"/>
      <c r="CY29" s="663"/>
      <c r="CZ29" s="666">
        <v>14.8</v>
      </c>
      <c r="DA29" s="695"/>
      <c r="DB29" s="695"/>
      <c r="DC29" s="696"/>
      <c r="DD29" s="669">
        <v>3135976</v>
      </c>
      <c r="DE29" s="662"/>
      <c r="DF29" s="662"/>
      <c r="DG29" s="662"/>
      <c r="DH29" s="662"/>
      <c r="DI29" s="662"/>
      <c r="DJ29" s="662"/>
      <c r="DK29" s="663"/>
      <c r="DL29" s="669">
        <v>2016959</v>
      </c>
      <c r="DM29" s="662"/>
      <c r="DN29" s="662"/>
      <c r="DO29" s="662"/>
      <c r="DP29" s="662"/>
      <c r="DQ29" s="662"/>
      <c r="DR29" s="662"/>
      <c r="DS29" s="662"/>
      <c r="DT29" s="662"/>
      <c r="DU29" s="662"/>
      <c r="DV29" s="663"/>
      <c r="DW29" s="666">
        <v>15.8</v>
      </c>
      <c r="DX29" s="695"/>
      <c r="DY29" s="695"/>
      <c r="DZ29" s="695"/>
      <c r="EA29" s="695"/>
      <c r="EB29" s="695"/>
      <c r="EC29" s="697"/>
    </row>
    <row r="30" spans="2:133" ht="11.25" customHeight="1" x14ac:dyDescent="0.15">
      <c r="B30" s="658" t="s">
        <v>312</v>
      </c>
      <c r="C30" s="659"/>
      <c r="D30" s="659"/>
      <c r="E30" s="659"/>
      <c r="F30" s="659"/>
      <c r="G30" s="659"/>
      <c r="H30" s="659"/>
      <c r="I30" s="659"/>
      <c r="J30" s="659"/>
      <c r="K30" s="659"/>
      <c r="L30" s="659"/>
      <c r="M30" s="659"/>
      <c r="N30" s="659"/>
      <c r="O30" s="659"/>
      <c r="P30" s="659"/>
      <c r="Q30" s="660"/>
      <c r="R30" s="661">
        <v>97754</v>
      </c>
      <c r="S30" s="664"/>
      <c r="T30" s="664"/>
      <c r="U30" s="664"/>
      <c r="V30" s="664"/>
      <c r="W30" s="664"/>
      <c r="X30" s="664"/>
      <c r="Y30" s="665"/>
      <c r="Z30" s="723">
        <v>0.4</v>
      </c>
      <c r="AA30" s="723"/>
      <c r="AB30" s="723"/>
      <c r="AC30" s="723"/>
      <c r="AD30" s="724" t="s">
        <v>236</v>
      </c>
      <c r="AE30" s="724"/>
      <c r="AF30" s="724"/>
      <c r="AG30" s="724"/>
      <c r="AH30" s="724"/>
      <c r="AI30" s="724"/>
      <c r="AJ30" s="724"/>
      <c r="AK30" s="724"/>
      <c r="AL30" s="666" t="s">
        <v>236</v>
      </c>
      <c r="AM30" s="667"/>
      <c r="AN30" s="667"/>
      <c r="AO30" s="725"/>
      <c r="AP30" s="751" t="s">
        <v>313</v>
      </c>
      <c r="AQ30" s="752"/>
      <c r="AR30" s="752"/>
      <c r="AS30" s="752"/>
      <c r="AT30" s="757" t="s">
        <v>314</v>
      </c>
      <c r="AU30" s="230"/>
      <c r="AV30" s="230"/>
      <c r="AW30" s="230"/>
      <c r="AX30" s="760" t="s">
        <v>188</v>
      </c>
      <c r="AY30" s="761"/>
      <c r="AZ30" s="761"/>
      <c r="BA30" s="761"/>
      <c r="BB30" s="761"/>
      <c r="BC30" s="761"/>
      <c r="BD30" s="761"/>
      <c r="BE30" s="761"/>
      <c r="BF30" s="762"/>
      <c r="BG30" s="741">
        <v>99.4</v>
      </c>
      <c r="BH30" s="742"/>
      <c r="BI30" s="742"/>
      <c r="BJ30" s="742"/>
      <c r="BK30" s="742"/>
      <c r="BL30" s="742"/>
      <c r="BM30" s="743">
        <v>97.6</v>
      </c>
      <c r="BN30" s="742"/>
      <c r="BO30" s="742"/>
      <c r="BP30" s="742"/>
      <c r="BQ30" s="744"/>
      <c r="BR30" s="741">
        <v>99.4</v>
      </c>
      <c r="BS30" s="742"/>
      <c r="BT30" s="742"/>
      <c r="BU30" s="742"/>
      <c r="BV30" s="742"/>
      <c r="BW30" s="742"/>
      <c r="BX30" s="743">
        <v>97.3</v>
      </c>
      <c r="BY30" s="742"/>
      <c r="BZ30" s="742"/>
      <c r="CA30" s="742"/>
      <c r="CB30" s="744"/>
      <c r="CD30" s="747"/>
      <c r="CE30" s="748"/>
      <c r="CF30" s="705" t="s">
        <v>315</v>
      </c>
      <c r="CG30" s="702"/>
      <c r="CH30" s="702"/>
      <c r="CI30" s="702"/>
      <c r="CJ30" s="702"/>
      <c r="CK30" s="702"/>
      <c r="CL30" s="702"/>
      <c r="CM30" s="702"/>
      <c r="CN30" s="702"/>
      <c r="CO30" s="702"/>
      <c r="CP30" s="702"/>
      <c r="CQ30" s="703"/>
      <c r="CR30" s="661">
        <v>3122047</v>
      </c>
      <c r="CS30" s="664"/>
      <c r="CT30" s="664"/>
      <c r="CU30" s="664"/>
      <c r="CV30" s="664"/>
      <c r="CW30" s="664"/>
      <c r="CX30" s="664"/>
      <c r="CY30" s="665"/>
      <c r="CZ30" s="666">
        <v>14.4</v>
      </c>
      <c r="DA30" s="695"/>
      <c r="DB30" s="695"/>
      <c r="DC30" s="696"/>
      <c r="DD30" s="669">
        <v>3042798</v>
      </c>
      <c r="DE30" s="664"/>
      <c r="DF30" s="664"/>
      <c r="DG30" s="664"/>
      <c r="DH30" s="664"/>
      <c r="DI30" s="664"/>
      <c r="DJ30" s="664"/>
      <c r="DK30" s="665"/>
      <c r="DL30" s="669">
        <v>1923781</v>
      </c>
      <c r="DM30" s="664"/>
      <c r="DN30" s="664"/>
      <c r="DO30" s="664"/>
      <c r="DP30" s="664"/>
      <c r="DQ30" s="664"/>
      <c r="DR30" s="664"/>
      <c r="DS30" s="664"/>
      <c r="DT30" s="664"/>
      <c r="DU30" s="664"/>
      <c r="DV30" s="665"/>
      <c r="DW30" s="666">
        <v>15.1</v>
      </c>
      <c r="DX30" s="695"/>
      <c r="DY30" s="695"/>
      <c r="DZ30" s="695"/>
      <c r="EA30" s="695"/>
      <c r="EB30" s="695"/>
      <c r="EC30" s="697"/>
    </row>
    <row r="31" spans="2:133" ht="11.25" customHeight="1" x14ac:dyDescent="0.15">
      <c r="B31" s="658" t="s">
        <v>316</v>
      </c>
      <c r="C31" s="659"/>
      <c r="D31" s="659"/>
      <c r="E31" s="659"/>
      <c r="F31" s="659"/>
      <c r="G31" s="659"/>
      <c r="H31" s="659"/>
      <c r="I31" s="659"/>
      <c r="J31" s="659"/>
      <c r="K31" s="659"/>
      <c r="L31" s="659"/>
      <c r="M31" s="659"/>
      <c r="N31" s="659"/>
      <c r="O31" s="659"/>
      <c r="P31" s="659"/>
      <c r="Q31" s="660"/>
      <c r="R31" s="661">
        <v>69076</v>
      </c>
      <c r="S31" s="664"/>
      <c r="T31" s="664"/>
      <c r="U31" s="664"/>
      <c r="V31" s="664"/>
      <c r="W31" s="664"/>
      <c r="X31" s="664"/>
      <c r="Y31" s="665"/>
      <c r="Z31" s="723">
        <v>0.3</v>
      </c>
      <c r="AA31" s="723"/>
      <c r="AB31" s="723"/>
      <c r="AC31" s="723"/>
      <c r="AD31" s="724" t="s">
        <v>236</v>
      </c>
      <c r="AE31" s="724"/>
      <c r="AF31" s="724"/>
      <c r="AG31" s="724"/>
      <c r="AH31" s="724"/>
      <c r="AI31" s="724"/>
      <c r="AJ31" s="724"/>
      <c r="AK31" s="724"/>
      <c r="AL31" s="666" t="s">
        <v>236</v>
      </c>
      <c r="AM31" s="667"/>
      <c r="AN31" s="667"/>
      <c r="AO31" s="725"/>
      <c r="AP31" s="753"/>
      <c r="AQ31" s="754"/>
      <c r="AR31" s="754"/>
      <c r="AS31" s="754"/>
      <c r="AT31" s="758"/>
      <c r="AU31" s="229" t="s">
        <v>317</v>
      </c>
      <c r="AV31" s="229"/>
      <c r="AW31" s="229"/>
      <c r="AX31" s="658" t="s">
        <v>318</v>
      </c>
      <c r="AY31" s="659"/>
      <c r="AZ31" s="659"/>
      <c r="BA31" s="659"/>
      <c r="BB31" s="659"/>
      <c r="BC31" s="659"/>
      <c r="BD31" s="659"/>
      <c r="BE31" s="659"/>
      <c r="BF31" s="660"/>
      <c r="BG31" s="739">
        <v>99.3</v>
      </c>
      <c r="BH31" s="662"/>
      <c r="BI31" s="662"/>
      <c r="BJ31" s="662"/>
      <c r="BK31" s="662"/>
      <c r="BL31" s="662"/>
      <c r="BM31" s="667">
        <v>97.9</v>
      </c>
      <c r="BN31" s="740"/>
      <c r="BO31" s="740"/>
      <c r="BP31" s="740"/>
      <c r="BQ31" s="701"/>
      <c r="BR31" s="739">
        <v>99.2</v>
      </c>
      <c r="BS31" s="662"/>
      <c r="BT31" s="662"/>
      <c r="BU31" s="662"/>
      <c r="BV31" s="662"/>
      <c r="BW31" s="662"/>
      <c r="BX31" s="667">
        <v>98</v>
      </c>
      <c r="BY31" s="740"/>
      <c r="BZ31" s="740"/>
      <c r="CA31" s="740"/>
      <c r="CB31" s="701"/>
      <c r="CD31" s="747"/>
      <c r="CE31" s="748"/>
      <c r="CF31" s="705" t="s">
        <v>319</v>
      </c>
      <c r="CG31" s="702"/>
      <c r="CH31" s="702"/>
      <c r="CI31" s="702"/>
      <c r="CJ31" s="702"/>
      <c r="CK31" s="702"/>
      <c r="CL31" s="702"/>
      <c r="CM31" s="702"/>
      <c r="CN31" s="702"/>
      <c r="CO31" s="702"/>
      <c r="CP31" s="702"/>
      <c r="CQ31" s="703"/>
      <c r="CR31" s="661">
        <v>105467</v>
      </c>
      <c r="CS31" s="662"/>
      <c r="CT31" s="662"/>
      <c r="CU31" s="662"/>
      <c r="CV31" s="662"/>
      <c r="CW31" s="662"/>
      <c r="CX31" s="662"/>
      <c r="CY31" s="663"/>
      <c r="CZ31" s="666">
        <v>0.5</v>
      </c>
      <c r="DA31" s="695"/>
      <c r="DB31" s="695"/>
      <c r="DC31" s="696"/>
      <c r="DD31" s="669">
        <v>93178</v>
      </c>
      <c r="DE31" s="662"/>
      <c r="DF31" s="662"/>
      <c r="DG31" s="662"/>
      <c r="DH31" s="662"/>
      <c r="DI31" s="662"/>
      <c r="DJ31" s="662"/>
      <c r="DK31" s="663"/>
      <c r="DL31" s="669">
        <v>93178</v>
      </c>
      <c r="DM31" s="662"/>
      <c r="DN31" s="662"/>
      <c r="DO31" s="662"/>
      <c r="DP31" s="662"/>
      <c r="DQ31" s="662"/>
      <c r="DR31" s="662"/>
      <c r="DS31" s="662"/>
      <c r="DT31" s="662"/>
      <c r="DU31" s="662"/>
      <c r="DV31" s="663"/>
      <c r="DW31" s="666">
        <v>0.7</v>
      </c>
      <c r="DX31" s="695"/>
      <c r="DY31" s="695"/>
      <c r="DZ31" s="695"/>
      <c r="EA31" s="695"/>
      <c r="EB31" s="695"/>
      <c r="EC31" s="697"/>
    </row>
    <row r="32" spans="2:133" ht="11.25" customHeight="1" x14ac:dyDescent="0.15">
      <c r="B32" s="658" t="s">
        <v>320</v>
      </c>
      <c r="C32" s="659"/>
      <c r="D32" s="659"/>
      <c r="E32" s="659"/>
      <c r="F32" s="659"/>
      <c r="G32" s="659"/>
      <c r="H32" s="659"/>
      <c r="I32" s="659"/>
      <c r="J32" s="659"/>
      <c r="K32" s="659"/>
      <c r="L32" s="659"/>
      <c r="M32" s="659"/>
      <c r="N32" s="659"/>
      <c r="O32" s="659"/>
      <c r="P32" s="659"/>
      <c r="Q32" s="660"/>
      <c r="R32" s="661">
        <v>1494804</v>
      </c>
      <c r="S32" s="664"/>
      <c r="T32" s="664"/>
      <c r="U32" s="664"/>
      <c r="V32" s="664"/>
      <c r="W32" s="664"/>
      <c r="X32" s="664"/>
      <c r="Y32" s="665"/>
      <c r="Z32" s="723">
        <v>6.6</v>
      </c>
      <c r="AA32" s="723"/>
      <c r="AB32" s="723"/>
      <c r="AC32" s="723"/>
      <c r="AD32" s="724" t="s">
        <v>260</v>
      </c>
      <c r="AE32" s="724"/>
      <c r="AF32" s="724"/>
      <c r="AG32" s="724"/>
      <c r="AH32" s="724"/>
      <c r="AI32" s="724"/>
      <c r="AJ32" s="724"/>
      <c r="AK32" s="724"/>
      <c r="AL32" s="666" t="s">
        <v>242</v>
      </c>
      <c r="AM32" s="667"/>
      <c r="AN32" s="667"/>
      <c r="AO32" s="725"/>
      <c r="AP32" s="755"/>
      <c r="AQ32" s="756"/>
      <c r="AR32" s="756"/>
      <c r="AS32" s="756"/>
      <c r="AT32" s="759"/>
      <c r="AU32" s="231"/>
      <c r="AV32" s="231"/>
      <c r="AW32" s="231"/>
      <c r="AX32" s="673" t="s">
        <v>321</v>
      </c>
      <c r="AY32" s="674"/>
      <c r="AZ32" s="674"/>
      <c r="BA32" s="674"/>
      <c r="BB32" s="674"/>
      <c r="BC32" s="674"/>
      <c r="BD32" s="674"/>
      <c r="BE32" s="674"/>
      <c r="BF32" s="675"/>
      <c r="BG32" s="738">
        <v>99.5</v>
      </c>
      <c r="BH32" s="677"/>
      <c r="BI32" s="677"/>
      <c r="BJ32" s="677"/>
      <c r="BK32" s="677"/>
      <c r="BL32" s="677"/>
      <c r="BM32" s="721">
        <v>97.2</v>
      </c>
      <c r="BN32" s="677"/>
      <c r="BO32" s="677"/>
      <c r="BP32" s="677"/>
      <c r="BQ32" s="714"/>
      <c r="BR32" s="738">
        <v>99.4</v>
      </c>
      <c r="BS32" s="677"/>
      <c r="BT32" s="677"/>
      <c r="BU32" s="677"/>
      <c r="BV32" s="677"/>
      <c r="BW32" s="677"/>
      <c r="BX32" s="721">
        <v>96.6</v>
      </c>
      <c r="BY32" s="677"/>
      <c r="BZ32" s="677"/>
      <c r="CA32" s="677"/>
      <c r="CB32" s="714"/>
      <c r="CD32" s="749"/>
      <c r="CE32" s="750"/>
      <c r="CF32" s="705" t="s">
        <v>322</v>
      </c>
      <c r="CG32" s="702"/>
      <c r="CH32" s="702"/>
      <c r="CI32" s="702"/>
      <c r="CJ32" s="702"/>
      <c r="CK32" s="702"/>
      <c r="CL32" s="702"/>
      <c r="CM32" s="702"/>
      <c r="CN32" s="702"/>
      <c r="CO32" s="702"/>
      <c r="CP32" s="702"/>
      <c r="CQ32" s="703"/>
      <c r="CR32" s="661" t="s">
        <v>236</v>
      </c>
      <c r="CS32" s="664"/>
      <c r="CT32" s="664"/>
      <c r="CU32" s="664"/>
      <c r="CV32" s="664"/>
      <c r="CW32" s="664"/>
      <c r="CX32" s="664"/>
      <c r="CY32" s="665"/>
      <c r="CZ32" s="666" t="s">
        <v>236</v>
      </c>
      <c r="DA32" s="695"/>
      <c r="DB32" s="695"/>
      <c r="DC32" s="696"/>
      <c r="DD32" s="669" t="s">
        <v>236</v>
      </c>
      <c r="DE32" s="664"/>
      <c r="DF32" s="664"/>
      <c r="DG32" s="664"/>
      <c r="DH32" s="664"/>
      <c r="DI32" s="664"/>
      <c r="DJ32" s="664"/>
      <c r="DK32" s="665"/>
      <c r="DL32" s="669" t="s">
        <v>260</v>
      </c>
      <c r="DM32" s="664"/>
      <c r="DN32" s="664"/>
      <c r="DO32" s="664"/>
      <c r="DP32" s="664"/>
      <c r="DQ32" s="664"/>
      <c r="DR32" s="664"/>
      <c r="DS32" s="664"/>
      <c r="DT32" s="664"/>
      <c r="DU32" s="664"/>
      <c r="DV32" s="665"/>
      <c r="DW32" s="666" t="s">
        <v>236</v>
      </c>
      <c r="DX32" s="695"/>
      <c r="DY32" s="695"/>
      <c r="DZ32" s="695"/>
      <c r="EA32" s="695"/>
      <c r="EB32" s="695"/>
      <c r="EC32" s="697"/>
    </row>
    <row r="33" spans="2:133" ht="11.25" customHeight="1" x14ac:dyDescent="0.15">
      <c r="B33" s="658" t="s">
        <v>323</v>
      </c>
      <c r="C33" s="659"/>
      <c r="D33" s="659"/>
      <c r="E33" s="659"/>
      <c r="F33" s="659"/>
      <c r="G33" s="659"/>
      <c r="H33" s="659"/>
      <c r="I33" s="659"/>
      <c r="J33" s="659"/>
      <c r="K33" s="659"/>
      <c r="L33" s="659"/>
      <c r="M33" s="659"/>
      <c r="N33" s="659"/>
      <c r="O33" s="659"/>
      <c r="P33" s="659"/>
      <c r="Q33" s="660"/>
      <c r="R33" s="661">
        <v>938399</v>
      </c>
      <c r="S33" s="664"/>
      <c r="T33" s="664"/>
      <c r="U33" s="664"/>
      <c r="V33" s="664"/>
      <c r="W33" s="664"/>
      <c r="X33" s="664"/>
      <c r="Y33" s="665"/>
      <c r="Z33" s="723">
        <v>4.0999999999999996</v>
      </c>
      <c r="AA33" s="723"/>
      <c r="AB33" s="723"/>
      <c r="AC33" s="723"/>
      <c r="AD33" s="724" t="s">
        <v>236</v>
      </c>
      <c r="AE33" s="724"/>
      <c r="AF33" s="724"/>
      <c r="AG33" s="724"/>
      <c r="AH33" s="724"/>
      <c r="AI33" s="724"/>
      <c r="AJ33" s="724"/>
      <c r="AK33" s="724"/>
      <c r="AL33" s="666" t="s">
        <v>236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324</v>
      </c>
      <c r="CE33" s="702"/>
      <c r="CF33" s="702"/>
      <c r="CG33" s="702"/>
      <c r="CH33" s="702"/>
      <c r="CI33" s="702"/>
      <c r="CJ33" s="702"/>
      <c r="CK33" s="702"/>
      <c r="CL33" s="702"/>
      <c r="CM33" s="702"/>
      <c r="CN33" s="702"/>
      <c r="CO33" s="702"/>
      <c r="CP33" s="702"/>
      <c r="CQ33" s="703"/>
      <c r="CR33" s="661">
        <v>9088798</v>
      </c>
      <c r="CS33" s="662"/>
      <c r="CT33" s="662"/>
      <c r="CU33" s="662"/>
      <c r="CV33" s="662"/>
      <c r="CW33" s="662"/>
      <c r="CX33" s="662"/>
      <c r="CY33" s="663"/>
      <c r="CZ33" s="666">
        <v>41.8</v>
      </c>
      <c r="DA33" s="695"/>
      <c r="DB33" s="695"/>
      <c r="DC33" s="696"/>
      <c r="DD33" s="669">
        <v>7386314</v>
      </c>
      <c r="DE33" s="662"/>
      <c r="DF33" s="662"/>
      <c r="DG33" s="662"/>
      <c r="DH33" s="662"/>
      <c r="DI33" s="662"/>
      <c r="DJ33" s="662"/>
      <c r="DK33" s="663"/>
      <c r="DL33" s="669">
        <v>5101499</v>
      </c>
      <c r="DM33" s="662"/>
      <c r="DN33" s="662"/>
      <c r="DO33" s="662"/>
      <c r="DP33" s="662"/>
      <c r="DQ33" s="662"/>
      <c r="DR33" s="662"/>
      <c r="DS33" s="662"/>
      <c r="DT33" s="662"/>
      <c r="DU33" s="662"/>
      <c r="DV33" s="663"/>
      <c r="DW33" s="666">
        <v>40</v>
      </c>
      <c r="DX33" s="695"/>
      <c r="DY33" s="695"/>
      <c r="DZ33" s="695"/>
      <c r="EA33" s="695"/>
      <c r="EB33" s="695"/>
      <c r="EC33" s="697"/>
    </row>
    <row r="34" spans="2:133" ht="11.25" customHeight="1" x14ac:dyDescent="0.15">
      <c r="B34" s="658" t="s">
        <v>325</v>
      </c>
      <c r="C34" s="659"/>
      <c r="D34" s="659"/>
      <c r="E34" s="659"/>
      <c r="F34" s="659"/>
      <c r="G34" s="659"/>
      <c r="H34" s="659"/>
      <c r="I34" s="659"/>
      <c r="J34" s="659"/>
      <c r="K34" s="659"/>
      <c r="L34" s="659"/>
      <c r="M34" s="659"/>
      <c r="N34" s="659"/>
      <c r="O34" s="659"/>
      <c r="P34" s="659"/>
      <c r="Q34" s="660"/>
      <c r="R34" s="661">
        <v>195370</v>
      </c>
      <c r="S34" s="664"/>
      <c r="T34" s="664"/>
      <c r="U34" s="664"/>
      <c r="V34" s="664"/>
      <c r="W34" s="664"/>
      <c r="X34" s="664"/>
      <c r="Y34" s="665"/>
      <c r="Z34" s="723">
        <v>0.9</v>
      </c>
      <c r="AA34" s="723"/>
      <c r="AB34" s="723"/>
      <c r="AC34" s="723"/>
      <c r="AD34" s="724">
        <v>33</v>
      </c>
      <c r="AE34" s="724"/>
      <c r="AF34" s="724"/>
      <c r="AG34" s="724"/>
      <c r="AH34" s="724"/>
      <c r="AI34" s="724"/>
      <c r="AJ34" s="724"/>
      <c r="AK34" s="724"/>
      <c r="AL34" s="666">
        <v>0</v>
      </c>
      <c r="AM34" s="667"/>
      <c r="AN34" s="667"/>
      <c r="AO34" s="725"/>
      <c r="AP34" s="234"/>
      <c r="AQ34" s="735" t="s">
        <v>326</v>
      </c>
      <c r="AR34" s="736"/>
      <c r="AS34" s="736"/>
      <c r="AT34" s="736"/>
      <c r="AU34" s="736"/>
      <c r="AV34" s="736"/>
      <c r="AW34" s="736"/>
      <c r="AX34" s="736"/>
      <c r="AY34" s="736"/>
      <c r="AZ34" s="736"/>
      <c r="BA34" s="736"/>
      <c r="BB34" s="736"/>
      <c r="BC34" s="736"/>
      <c r="BD34" s="736"/>
      <c r="BE34" s="736"/>
      <c r="BF34" s="737"/>
      <c r="BG34" s="735" t="s">
        <v>327</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328</v>
      </c>
      <c r="CE34" s="702"/>
      <c r="CF34" s="702"/>
      <c r="CG34" s="702"/>
      <c r="CH34" s="702"/>
      <c r="CI34" s="702"/>
      <c r="CJ34" s="702"/>
      <c r="CK34" s="702"/>
      <c r="CL34" s="702"/>
      <c r="CM34" s="702"/>
      <c r="CN34" s="702"/>
      <c r="CO34" s="702"/>
      <c r="CP34" s="702"/>
      <c r="CQ34" s="703"/>
      <c r="CR34" s="661">
        <v>2893011</v>
      </c>
      <c r="CS34" s="664"/>
      <c r="CT34" s="664"/>
      <c r="CU34" s="664"/>
      <c r="CV34" s="664"/>
      <c r="CW34" s="664"/>
      <c r="CX34" s="664"/>
      <c r="CY34" s="665"/>
      <c r="CZ34" s="666">
        <v>13.3</v>
      </c>
      <c r="DA34" s="695"/>
      <c r="DB34" s="695"/>
      <c r="DC34" s="696"/>
      <c r="DD34" s="669">
        <v>2178296</v>
      </c>
      <c r="DE34" s="664"/>
      <c r="DF34" s="664"/>
      <c r="DG34" s="664"/>
      <c r="DH34" s="664"/>
      <c r="DI34" s="664"/>
      <c r="DJ34" s="664"/>
      <c r="DK34" s="665"/>
      <c r="DL34" s="669">
        <v>1939879</v>
      </c>
      <c r="DM34" s="664"/>
      <c r="DN34" s="664"/>
      <c r="DO34" s="664"/>
      <c r="DP34" s="664"/>
      <c r="DQ34" s="664"/>
      <c r="DR34" s="664"/>
      <c r="DS34" s="664"/>
      <c r="DT34" s="664"/>
      <c r="DU34" s="664"/>
      <c r="DV34" s="665"/>
      <c r="DW34" s="666">
        <v>15.2</v>
      </c>
      <c r="DX34" s="695"/>
      <c r="DY34" s="695"/>
      <c r="DZ34" s="695"/>
      <c r="EA34" s="695"/>
      <c r="EB34" s="695"/>
      <c r="EC34" s="697"/>
    </row>
    <row r="35" spans="2:133" ht="11.25" customHeight="1" x14ac:dyDescent="0.15">
      <c r="B35" s="658" t="s">
        <v>329</v>
      </c>
      <c r="C35" s="659"/>
      <c r="D35" s="659"/>
      <c r="E35" s="659"/>
      <c r="F35" s="659"/>
      <c r="G35" s="659"/>
      <c r="H35" s="659"/>
      <c r="I35" s="659"/>
      <c r="J35" s="659"/>
      <c r="K35" s="659"/>
      <c r="L35" s="659"/>
      <c r="M35" s="659"/>
      <c r="N35" s="659"/>
      <c r="O35" s="659"/>
      <c r="P35" s="659"/>
      <c r="Q35" s="660"/>
      <c r="R35" s="661">
        <v>2949000</v>
      </c>
      <c r="S35" s="664"/>
      <c r="T35" s="664"/>
      <c r="U35" s="664"/>
      <c r="V35" s="664"/>
      <c r="W35" s="664"/>
      <c r="X35" s="664"/>
      <c r="Y35" s="665"/>
      <c r="Z35" s="723">
        <v>13</v>
      </c>
      <c r="AA35" s="723"/>
      <c r="AB35" s="723"/>
      <c r="AC35" s="723"/>
      <c r="AD35" s="724" t="s">
        <v>236</v>
      </c>
      <c r="AE35" s="724"/>
      <c r="AF35" s="724"/>
      <c r="AG35" s="724"/>
      <c r="AH35" s="724"/>
      <c r="AI35" s="724"/>
      <c r="AJ35" s="724"/>
      <c r="AK35" s="724"/>
      <c r="AL35" s="666" t="s">
        <v>236</v>
      </c>
      <c r="AM35" s="667"/>
      <c r="AN35" s="667"/>
      <c r="AO35" s="725"/>
      <c r="AP35" s="234"/>
      <c r="AQ35" s="729" t="s">
        <v>330</v>
      </c>
      <c r="AR35" s="730"/>
      <c r="AS35" s="730"/>
      <c r="AT35" s="730"/>
      <c r="AU35" s="730"/>
      <c r="AV35" s="730"/>
      <c r="AW35" s="730"/>
      <c r="AX35" s="730"/>
      <c r="AY35" s="731"/>
      <c r="AZ35" s="726">
        <v>2623010</v>
      </c>
      <c r="BA35" s="727"/>
      <c r="BB35" s="727"/>
      <c r="BC35" s="727"/>
      <c r="BD35" s="727"/>
      <c r="BE35" s="727"/>
      <c r="BF35" s="728"/>
      <c r="BG35" s="732" t="s">
        <v>331</v>
      </c>
      <c r="BH35" s="733"/>
      <c r="BI35" s="733"/>
      <c r="BJ35" s="733"/>
      <c r="BK35" s="733"/>
      <c r="BL35" s="733"/>
      <c r="BM35" s="733"/>
      <c r="BN35" s="733"/>
      <c r="BO35" s="733"/>
      <c r="BP35" s="733"/>
      <c r="BQ35" s="733"/>
      <c r="BR35" s="733"/>
      <c r="BS35" s="733"/>
      <c r="BT35" s="733"/>
      <c r="BU35" s="734"/>
      <c r="BV35" s="726">
        <v>150232</v>
      </c>
      <c r="BW35" s="727"/>
      <c r="BX35" s="727"/>
      <c r="BY35" s="727"/>
      <c r="BZ35" s="727"/>
      <c r="CA35" s="727"/>
      <c r="CB35" s="728"/>
      <c r="CD35" s="705" t="s">
        <v>332</v>
      </c>
      <c r="CE35" s="702"/>
      <c r="CF35" s="702"/>
      <c r="CG35" s="702"/>
      <c r="CH35" s="702"/>
      <c r="CI35" s="702"/>
      <c r="CJ35" s="702"/>
      <c r="CK35" s="702"/>
      <c r="CL35" s="702"/>
      <c r="CM35" s="702"/>
      <c r="CN35" s="702"/>
      <c r="CO35" s="702"/>
      <c r="CP35" s="702"/>
      <c r="CQ35" s="703"/>
      <c r="CR35" s="661">
        <v>174915</v>
      </c>
      <c r="CS35" s="662"/>
      <c r="CT35" s="662"/>
      <c r="CU35" s="662"/>
      <c r="CV35" s="662"/>
      <c r="CW35" s="662"/>
      <c r="CX35" s="662"/>
      <c r="CY35" s="663"/>
      <c r="CZ35" s="666">
        <v>0.8</v>
      </c>
      <c r="DA35" s="695"/>
      <c r="DB35" s="695"/>
      <c r="DC35" s="696"/>
      <c r="DD35" s="669">
        <v>74424</v>
      </c>
      <c r="DE35" s="662"/>
      <c r="DF35" s="662"/>
      <c r="DG35" s="662"/>
      <c r="DH35" s="662"/>
      <c r="DI35" s="662"/>
      <c r="DJ35" s="662"/>
      <c r="DK35" s="663"/>
      <c r="DL35" s="669">
        <v>72810</v>
      </c>
      <c r="DM35" s="662"/>
      <c r="DN35" s="662"/>
      <c r="DO35" s="662"/>
      <c r="DP35" s="662"/>
      <c r="DQ35" s="662"/>
      <c r="DR35" s="662"/>
      <c r="DS35" s="662"/>
      <c r="DT35" s="662"/>
      <c r="DU35" s="662"/>
      <c r="DV35" s="663"/>
      <c r="DW35" s="666">
        <v>0.6</v>
      </c>
      <c r="DX35" s="695"/>
      <c r="DY35" s="695"/>
      <c r="DZ35" s="695"/>
      <c r="EA35" s="695"/>
      <c r="EB35" s="695"/>
      <c r="EC35" s="697"/>
    </row>
    <row r="36" spans="2:133" ht="11.25" customHeight="1" x14ac:dyDescent="0.15">
      <c r="B36" s="658" t="s">
        <v>333</v>
      </c>
      <c r="C36" s="659"/>
      <c r="D36" s="659"/>
      <c r="E36" s="659"/>
      <c r="F36" s="659"/>
      <c r="G36" s="659"/>
      <c r="H36" s="659"/>
      <c r="I36" s="659"/>
      <c r="J36" s="659"/>
      <c r="K36" s="659"/>
      <c r="L36" s="659"/>
      <c r="M36" s="659"/>
      <c r="N36" s="659"/>
      <c r="O36" s="659"/>
      <c r="P36" s="659"/>
      <c r="Q36" s="660"/>
      <c r="R36" s="661" t="s">
        <v>236</v>
      </c>
      <c r="S36" s="664"/>
      <c r="T36" s="664"/>
      <c r="U36" s="664"/>
      <c r="V36" s="664"/>
      <c r="W36" s="664"/>
      <c r="X36" s="664"/>
      <c r="Y36" s="665"/>
      <c r="Z36" s="723" t="s">
        <v>242</v>
      </c>
      <c r="AA36" s="723"/>
      <c r="AB36" s="723"/>
      <c r="AC36" s="723"/>
      <c r="AD36" s="724" t="s">
        <v>260</v>
      </c>
      <c r="AE36" s="724"/>
      <c r="AF36" s="724"/>
      <c r="AG36" s="724"/>
      <c r="AH36" s="724"/>
      <c r="AI36" s="724"/>
      <c r="AJ36" s="724"/>
      <c r="AK36" s="724"/>
      <c r="AL36" s="666" t="s">
        <v>242</v>
      </c>
      <c r="AM36" s="667"/>
      <c r="AN36" s="667"/>
      <c r="AO36" s="725"/>
      <c r="AQ36" s="698" t="s">
        <v>334</v>
      </c>
      <c r="AR36" s="699"/>
      <c r="AS36" s="699"/>
      <c r="AT36" s="699"/>
      <c r="AU36" s="699"/>
      <c r="AV36" s="699"/>
      <c r="AW36" s="699"/>
      <c r="AX36" s="699"/>
      <c r="AY36" s="700"/>
      <c r="AZ36" s="661">
        <v>704792</v>
      </c>
      <c r="BA36" s="664"/>
      <c r="BB36" s="664"/>
      <c r="BC36" s="664"/>
      <c r="BD36" s="662"/>
      <c r="BE36" s="662"/>
      <c r="BF36" s="701"/>
      <c r="BG36" s="705" t="s">
        <v>335</v>
      </c>
      <c r="BH36" s="702"/>
      <c r="BI36" s="702"/>
      <c r="BJ36" s="702"/>
      <c r="BK36" s="702"/>
      <c r="BL36" s="702"/>
      <c r="BM36" s="702"/>
      <c r="BN36" s="702"/>
      <c r="BO36" s="702"/>
      <c r="BP36" s="702"/>
      <c r="BQ36" s="702"/>
      <c r="BR36" s="702"/>
      <c r="BS36" s="702"/>
      <c r="BT36" s="702"/>
      <c r="BU36" s="703"/>
      <c r="BV36" s="661">
        <v>96744</v>
      </c>
      <c r="BW36" s="664"/>
      <c r="BX36" s="664"/>
      <c r="BY36" s="664"/>
      <c r="BZ36" s="664"/>
      <c r="CA36" s="664"/>
      <c r="CB36" s="704"/>
      <c r="CD36" s="705" t="s">
        <v>336</v>
      </c>
      <c r="CE36" s="702"/>
      <c r="CF36" s="702"/>
      <c r="CG36" s="702"/>
      <c r="CH36" s="702"/>
      <c r="CI36" s="702"/>
      <c r="CJ36" s="702"/>
      <c r="CK36" s="702"/>
      <c r="CL36" s="702"/>
      <c r="CM36" s="702"/>
      <c r="CN36" s="702"/>
      <c r="CO36" s="702"/>
      <c r="CP36" s="702"/>
      <c r="CQ36" s="703"/>
      <c r="CR36" s="661">
        <v>1898679</v>
      </c>
      <c r="CS36" s="664"/>
      <c r="CT36" s="664"/>
      <c r="CU36" s="664"/>
      <c r="CV36" s="664"/>
      <c r="CW36" s="664"/>
      <c r="CX36" s="664"/>
      <c r="CY36" s="665"/>
      <c r="CZ36" s="666">
        <v>8.6999999999999993</v>
      </c>
      <c r="DA36" s="695"/>
      <c r="DB36" s="695"/>
      <c r="DC36" s="696"/>
      <c r="DD36" s="669">
        <v>1368658</v>
      </c>
      <c r="DE36" s="664"/>
      <c r="DF36" s="664"/>
      <c r="DG36" s="664"/>
      <c r="DH36" s="664"/>
      <c r="DI36" s="664"/>
      <c r="DJ36" s="664"/>
      <c r="DK36" s="665"/>
      <c r="DL36" s="669">
        <v>1127037</v>
      </c>
      <c r="DM36" s="664"/>
      <c r="DN36" s="664"/>
      <c r="DO36" s="664"/>
      <c r="DP36" s="664"/>
      <c r="DQ36" s="664"/>
      <c r="DR36" s="664"/>
      <c r="DS36" s="664"/>
      <c r="DT36" s="664"/>
      <c r="DU36" s="664"/>
      <c r="DV36" s="665"/>
      <c r="DW36" s="666">
        <v>8.8000000000000007</v>
      </c>
      <c r="DX36" s="695"/>
      <c r="DY36" s="695"/>
      <c r="DZ36" s="695"/>
      <c r="EA36" s="695"/>
      <c r="EB36" s="695"/>
      <c r="EC36" s="697"/>
    </row>
    <row r="37" spans="2:133" ht="11.25" customHeight="1" x14ac:dyDescent="0.15">
      <c r="B37" s="658" t="s">
        <v>337</v>
      </c>
      <c r="C37" s="659"/>
      <c r="D37" s="659"/>
      <c r="E37" s="659"/>
      <c r="F37" s="659"/>
      <c r="G37" s="659"/>
      <c r="H37" s="659"/>
      <c r="I37" s="659"/>
      <c r="J37" s="659"/>
      <c r="K37" s="659"/>
      <c r="L37" s="659"/>
      <c r="M37" s="659"/>
      <c r="N37" s="659"/>
      <c r="O37" s="659"/>
      <c r="P37" s="659"/>
      <c r="Q37" s="660"/>
      <c r="R37" s="661">
        <v>609800</v>
      </c>
      <c r="S37" s="664"/>
      <c r="T37" s="664"/>
      <c r="U37" s="664"/>
      <c r="V37" s="664"/>
      <c r="W37" s="664"/>
      <c r="X37" s="664"/>
      <c r="Y37" s="665"/>
      <c r="Z37" s="723">
        <v>2.7</v>
      </c>
      <c r="AA37" s="723"/>
      <c r="AB37" s="723"/>
      <c r="AC37" s="723"/>
      <c r="AD37" s="724" t="s">
        <v>236</v>
      </c>
      <c r="AE37" s="724"/>
      <c r="AF37" s="724"/>
      <c r="AG37" s="724"/>
      <c r="AH37" s="724"/>
      <c r="AI37" s="724"/>
      <c r="AJ37" s="724"/>
      <c r="AK37" s="724"/>
      <c r="AL37" s="666" t="s">
        <v>242</v>
      </c>
      <c r="AM37" s="667"/>
      <c r="AN37" s="667"/>
      <c r="AO37" s="725"/>
      <c r="AQ37" s="698" t="s">
        <v>338</v>
      </c>
      <c r="AR37" s="699"/>
      <c r="AS37" s="699"/>
      <c r="AT37" s="699"/>
      <c r="AU37" s="699"/>
      <c r="AV37" s="699"/>
      <c r="AW37" s="699"/>
      <c r="AX37" s="699"/>
      <c r="AY37" s="700"/>
      <c r="AZ37" s="661">
        <v>208504</v>
      </c>
      <c r="BA37" s="664"/>
      <c r="BB37" s="664"/>
      <c r="BC37" s="664"/>
      <c r="BD37" s="662"/>
      <c r="BE37" s="662"/>
      <c r="BF37" s="701"/>
      <c r="BG37" s="705" t="s">
        <v>339</v>
      </c>
      <c r="BH37" s="702"/>
      <c r="BI37" s="702"/>
      <c r="BJ37" s="702"/>
      <c r="BK37" s="702"/>
      <c r="BL37" s="702"/>
      <c r="BM37" s="702"/>
      <c r="BN37" s="702"/>
      <c r="BO37" s="702"/>
      <c r="BP37" s="702"/>
      <c r="BQ37" s="702"/>
      <c r="BR37" s="702"/>
      <c r="BS37" s="702"/>
      <c r="BT37" s="702"/>
      <c r="BU37" s="703"/>
      <c r="BV37" s="661">
        <v>4550</v>
      </c>
      <c r="BW37" s="664"/>
      <c r="BX37" s="664"/>
      <c r="BY37" s="664"/>
      <c r="BZ37" s="664"/>
      <c r="CA37" s="664"/>
      <c r="CB37" s="704"/>
      <c r="CD37" s="705" t="s">
        <v>340</v>
      </c>
      <c r="CE37" s="702"/>
      <c r="CF37" s="702"/>
      <c r="CG37" s="702"/>
      <c r="CH37" s="702"/>
      <c r="CI37" s="702"/>
      <c r="CJ37" s="702"/>
      <c r="CK37" s="702"/>
      <c r="CL37" s="702"/>
      <c r="CM37" s="702"/>
      <c r="CN37" s="702"/>
      <c r="CO37" s="702"/>
      <c r="CP37" s="702"/>
      <c r="CQ37" s="703"/>
      <c r="CR37" s="661">
        <v>37251</v>
      </c>
      <c r="CS37" s="662"/>
      <c r="CT37" s="662"/>
      <c r="CU37" s="662"/>
      <c r="CV37" s="662"/>
      <c r="CW37" s="662"/>
      <c r="CX37" s="662"/>
      <c r="CY37" s="663"/>
      <c r="CZ37" s="666">
        <v>0.2</v>
      </c>
      <c r="DA37" s="695"/>
      <c r="DB37" s="695"/>
      <c r="DC37" s="696"/>
      <c r="DD37" s="669">
        <v>36385</v>
      </c>
      <c r="DE37" s="662"/>
      <c r="DF37" s="662"/>
      <c r="DG37" s="662"/>
      <c r="DH37" s="662"/>
      <c r="DI37" s="662"/>
      <c r="DJ37" s="662"/>
      <c r="DK37" s="663"/>
      <c r="DL37" s="669">
        <v>36385</v>
      </c>
      <c r="DM37" s="662"/>
      <c r="DN37" s="662"/>
      <c r="DO37" s="662"/>
      <c r="DP37" s="662"/>
      <c r="DQ37" s="662"/>
      <c r="DR37" s="662"/>
      <c r="DS37" s="662"/>
      <c r="DT37" s="662"/>
      <c r="DU37" s="662"/>
      <c r="DV37" s="663"/>
      <c r="DW37" s="666">
        <v>0.3</v>
      </c>
      <c r="DX37" s="695"/>
      <c r="DY37" s="695"/>
      <c r="DZ37" s="695"/>
      <c r="EA37" s="695"/>
      <c r="EB37" s="695"/>
      <c r="EC37" s="697"/>
    </row>
    <row r="38" spans="2:133" ht="11.25" customHeight="1" x14ac:dyDescent="0.15">
      <c r="B38" s="673" t="s">
        <v>341</v>
      </c>
      <c r="C38" s="674"/>
      <c r="D38" s="674"/>
      <c r="E38" s="674"/>
      <c r="F38" s="674"/>
      <c r="G38" s="674"/>
      <c r="H38" s="674"/>
      <c r="I38" s="674"/>
      <c r="J38" s="674"/>
      <c r="K38" s="674"/>
      <c r="L38" s="674"/>
      <c r="M38" s="674"/>
      <c r="N38" s="674"/>
      <c r="O38" s="674"/>
      <c r="P38" s="674"/>
      <c r="Q38" s="675"/>
      <c r="R38" s="676">
        <v>22768698</v>
      </c>
      <c r="S38" s="713"/>
      <c r="T38" s="713"/>
      <c r="U38" s="713"/>
      <c r="V38" s="713"/>
      <c r="W38" s="713"/>
      <c r="X38" s="713"/>
      <c r="Y38" s="718"/>
      <c r="Z38" s="719">
        <v>100</v>
      </c>
      <c r="AA38" s="719"/>
      <c r="AB38" s="719"/>
      <c r="AC38" s="719"/>
      <c r="AD38" s="720">
        <v>12159351</v>
      </c>
      <c r="AE38" s="720"/>
      <c r="AF38" s="720"/>
      <c r="AG38" s="720"/>
      <c r="AH38" s="720"/>
      <c r="AI38" s="720"/>
      <c r="AJ38" s="720"/>
      <c r="AK38" s="720"/>
      <c r="AL38" s="679">
        <v>100</v>
      </c>
      <c r="AM38" s="721"/>
      <c r="AN38" s="721"/>
      <c r="AO38" s="722"/>
      <c r="AQ38" s="698" t="s">
        <v>342</v>
      </c>
      <c r="AR38" s="699"/>
      <c r="AS38" s="699"/>
      <c r="AT38" s="699"/>
      <c r="AU38" s="699"/>
      <c r="AV38" s="699"/>
      <c r="AW38" s="699"/>
      <c r="AX38" s="699"/>
      <c r="AY38" s="700"/>
      <c r="AZ38" s="661">
        <v>62743</v>
      </c>
      <c r="BA38" s="664"/>
      <c r="BB38" s="664"/>
      <c r="BC38" s="664"/>
      <c r="BD38" s="662"/>
      <c r="BE38" s="662"/>
      <c r="BF38" s="701"/>
      <c r="BG38" s="705" t="s">
        <v>343</v>
      </c>
      <c r="BH38" s="702"/>
      <c r="BI38" s="702"/>
      <c r="BJ38" s="702"/>
      <c r="BK38" s="702"/>
      <c r="BL38" s="702"/>
      <c r="BM38" s="702"/>
      <c r="BN38" s="702"/>
      <c r="BO38" s="702"/>
      <c r="BP38" s="702"/>
      <c r="BQ38" s="702"/>
      <c r="BR38" s="702"/>
      <c r="BS38" s="702"/>
      <c r="BT38" s="702"/>
      <c r="BU38" s="703"/>
      <c r="BV38" s="661">
        <v>7425</v>
      </c>
      <c r="BW38" s="664"/>
      <c r="BX38" s="664"/>
      <c r="BY38" s="664"/>
      <c r="BZ38" s="664"/>
      <c r="CA38" s="664"/>
      <c r="CB38" s="704"/>
      <c r="CD38" s="705" t="s">
        <v>344</v>
      </c>
      <c r="CE38" s="702"/>
      <c r="CF38" s="702"/>
      <c r="CG38" s="702"/>
      <c r="CH38" s="702"/>
      <c r="CI38" s="702"/>
      <c r="CJ38" s="702"/>
      <c r="CK38" s="702"/>
      <c r="CL38" s="702"/>
      <c r="CM38" s="702"/>
      <c r="CN38" s="702"/>
      <c r="CO38" s="702"/>
      <c r="CP38" s="702"/>
      <c r="CQ38" s="703"/>
      <c r="CR38" s="661">
        <v>2413993</v>
      </c>
      <c r="CS38" s="664"/>
      <c r="CT38" s="664"/>
      <c r="CU38" s="664"/>
      <c r="CV38" s="664"/>
      <c r="CW38" s="664"/>
      <c r="CX38" s="664"/>
      <c r="CY38" s="665"/>
      <c r="CZ38" s="666">
        <v>11.1</v>
      </c>
      <c r="DA38" s="695"/>
      <c r="DB38" s="695"/>
      <c r="DC38" s="696"/>
      <c r="DD38" s="669">
        <v>2156954</v>
      </c>
      <c r="DE38" s="664"/>
      <c r="DF38" s="664"/>
      <c r="DG38" s="664"/>
      <c r="DH38" s="664"/>
      <c r="DI38" s="664"/>
      <c r="DJ38" s="664"/>
      <c r="DK38" s="665"/>
      <c r="DL38" s="669">
        <v>1961773</v>
      </c>
      <c r="DM38" s="664"/>
      <c r="DN38" s="664"/>
      <c r="DO38" s="664"/>
      <c r="DP38" s="664"/>
      <c r="DQ38" s="664"/>
      <c r="DR38" s="664"/>
      <c r="DS38" s="664"/>
      <c r="DT38" s="664"/>
      <c r="DU38" s="664"/>
      <c r="DV38" s="665"/>
      <c r="DW38" s="666">
        <v>15.4</v>
      </c>
      <c r="DX38" s="695"/>
      <c r="DY38" s="695"/>
      <c r="DZ38" s="695"/>
      <c r="EA38" s="695"/>
      <c r="EB38" s="695"/>
      <c r="EC38" s="697"/>
    </row>
    <row r="39" spans="2:133" ht="11.25" customHeight="1" x14ac:dyDescent="0.15">
      <c r="AQ39" s="698" t="s">
        <v>345</v>
      </c>
      <c r="AR39" s="699"/>
      <c r="AS39" s="699"/>
      <c r="AT39" s="699"/>
      <c r="AU39" s="699"/>
      <c r="AV39" s="699"/>
      <c r="AW39" s="699"/>
      <c r="AX39" s="699"/>
      <c r="AY39" s="700"/>
      <c r="AZ39" s="661">
        <v>36722</v>
      </c>
      <c r="BA39" s="664"/>
      <c r="BB39" s="664"/>
      <c r="BC39" s="664"/>
      <c r="BD39" s="662"/>
      <c r="BE39" s="662"/>
      <c r="BF39" s="701"/>
      <c r="BG39" s="706" t="s">
        <v>346</v>
      </c>
      <c r="BH39" s="707"/>
      <c r="BI39" s="707"/>
      <c r="BJ39" s="707"/>
      <c r="BK39" s="707"/>
      <c r="BL39" s="235"/>
      <c r="BM39" s="702" t="s">
        <v>347</v>
      </c>
      <c r="BN39" s="702"/>
      <c r="BO39" s="702"/>
      <c r="BP39" s="702"/>
      <c r="BQ39" s="702"/>
      <c r="BR39" s="702"/>
      <c r="BS39" s="702"/>
      <c r="BT39" s="702"/>
      <c r="BU39" s="703"/>
      <c r="BV39" s="661">
        <v>94</v>
      </c>
      <c r="BW39" s="664"/>
      <c r="BX39" s="664"/>
      <c r="BY39" s="664"/>
      <c r="BZ39" s="664"/>
      <c r="CA39" s="664"/>
      <c r="CB39" s="704"/>
      <c r="CD39" s="705" t="s">
        <v>348</v>
      </c>
      <c r="CE39" s="702"/>
      <c r="CF39" s="702"/>
      <c r="CG39" s="702"/>
      <c r="CH39" s="702"/>
      <c r="CI39" s="702"/>
      <c r="CJ39" s="702"/>
      <c r="CK39" s="702"/>
      <c r="CL39" s="702"/>
      <c r="CM39" s="702"/>
      <c r="CN39" s="702"/>
      <c r="CO39" s="702"/>
      <c r="CP39" s="702"/>
      <c r="CQ39" s="703"/>
      <c r="CR39" s="661">
        <v>1645817</v>
      </c>
      <c r="CS39" s="662"/>
      <c r="CT39" s="662"/>
      <c r="CU39" s="662"/>
      <c r="CV39" s="662"/>
      <c r="CW39" s="662"/>
      <c r="CX39" s="662"/>
      <c r="CY39" s="663"/>
      <c r="CZ39" s="666">
        <v>7.6</v>
      </c>
      <c r="DA39" s="695"/>
      <c r="DB39" s="695"/>
      <c r="DC39" s="696"/>
      <c r="DD39" s="669">
        <v>1605599</v>
      </c>
      <c r="DE39" s="662"/>
      <c r="DF39" s="662"/>
      <c r="DG39" s="662"/>
      <c r="DH39" s="662"/>
      <c r="DI39" s="662"/>
      <c r="DJ39" s="662"/>
      <c r="DK39" s="663"/>
      <c r="DL39" s="669" t="s">
        <v>242</v>
      </c>
      <c r="DM39" s="662"/>
      <c r="DN39" s="662"/>
      <c r="DO39" s="662"/>
      <c r="DP39" s="662"/>
      <c r="DQ39" s="662"/>
      <c r="DR39" s="662"/>
      <c r="DS39" s="662"/>
      <c r="DT39" s="662"/>
      <c r="DU39" s="662"/>
      <c r="DV39" s="663"/>
      <c r="DW39" s="666" t="s">
        <v>242</v>
      </c>
      <c r="DX39" s="695"/>
      <c r="DY39" s="695"/>
      <c r="DZ39" s="695"/>
      <c r="EA39" s="695"/>
      <c r="EB39" s="695"/>
      <c r="EC39" s="697"/>
    </row>
    <row r="40" spans="2:133" ht="11.25" customHeight="1" x14ac:dyDescent="0.15">
      <c r="AQ40" s="698" t="s">
        <v>349</v>
      </c>
      <c r="AR40" s="699"/>
      <c r="AS40" s="699"/>
      <c r="AT40" s="699"/>
      <c r="AU40" s="699"/>
      <c r="AV40" s="699"/>
      <c r="AW40" s="699"/>
      <c r="AX40" s="699"/>
      <c r="AY40" s="700"/>
      <c r="AZ40" s="661">
        <v>380592</v>
      </c>
      <c r="BA40" s="664"/>
      <c r="BB40" s="664"/>
      <c r="BC40" s="664"/>
      <c r="BD40" s="662"/>
      <c r="BE40" s="662"/>
      <c r="BF40" s="701"/>
      <c r="BG40" s="706"/>
      <c r="BH40" s="707"/>
      <c r="BI40" s="707"/>
      <c r="BJ40" s="707"/>
      <c r="BK40" s="707"/>
      <c r="BL40" s="235"/>
      <c r="BM40" s="702" t="s">
        <v>350</v>
      </c>
      <c r="BN40" s="702"/>
      <c r="BO40" s="702"/>
      <c r="BP40" s="702"/>
      <c r="BQ40" s="702"/>
      <c r="BR40" s="702"/>
      <c r="BS40" s="702"/>
      <c r="BT40" s="702"/>
      <c r="BU40" s="703"/>
      <c r="BV40" s="661" t="s">
        <v>260</v>
      </c>
      <c r="BW40" s="664"/>
      <c r="BX40" s="664"/>
      <c r="BY40" s="664"/>
      <c r="BZ40" s="664"/>
      <c r="CA40" s="664"/>
      <c r="CB40" s="704"/>
      <c r="CD40" s="705" t="s">
        <v>351</v>
      </c>
      <c r="CE40" s="702"/>
      <c r="CF40" s="702"/>
      <c r="CG40" s="702"/>
      <c r="CH40" s="702"/>
      <c r="CI40" s="702"/>
      <c r="CJ40" s="702"/>
      <c r="CK40" s="702"/>
      <c r="CL40" s="702"/>
      <c r="CM40" s="702"/>
      <c r="CN40" s="702"/>
      <c r="CO40" s="702"/>
      <c r="CP40" s="702"/>
      <c r="CQ40" s="703"/>
      <c r="CR40" s="661">
        <v>62383</v>
      </c>
      <c r="CS40" s="664"/>
      <c r="CT40" s="664"/>
      <c r="CU40" s="664"/>
      <c r="CV40" s="664"/>
      <c r="CW40" s="664"/>
      <c r="CX40" s="664"/>
      <c r="CY40" s="665"/>
      <c r="CZ40" s="666">
        <v>0.3</v>
      </c>
      <c r="DA40" s="695"/>
      <c r="DB40" s="695"/>
      <c r="DC40" s="696"/>
      <c r="DD40" s="669">
        <v>2383</v>
      </c>
      <c r="DE40" s="664"/>
      <c r="DF40" s="664"/>
      <c r="DG40" s="664"/>
      <c r="DH40" s="664"/>
      <c r="DI40" s="664"/>
      <c r="DJ40" s="664"/>
      <c r="DK40" s="665"/>
      <c r="DL40" s="669" t="s">
        <v>242</v>
      </c>
      <c r="DM40" s="664"/>
      <c r="DN40" s="664"/>
      <c r="DO40" s="664"/>
      <c r="DP40" s="664"/>
      <c r="DQ40" s="664"/>
      <c r="DR40" s="664"/>
      <c r="DS40" s="664"/>
      <c r="DT40" s="664"/>
      <c r="DU40" s="664"/>
      <c r="DV40" s="665"/>
      <c r="DW40" s="666" t="s">
        <v>242</v>
      </c>
      <c r="DX40" s="695"/>
      <c r="DY40" s="695"/>
      <c r="DZ40" s="695"/>
      <c r="EA40" s="695"/>
      <c r="EB40" s="695"/>
      <c r="EC40" s="697"/>
    </row>
    <row r="41" spans="2:133" ht="11.25" customHeight="1" x14ac:dyDescent="0.15">
      <c r="AQ41" s="710" t="s">
        <v>352</v>
      </c>
      <c r="AR41" s="711"/>
      <c r="AS41" s="711"/>
      <c r="AT41" s="711"/>
      <c r="AU41" s="711"/>
      <c r="AV41" s="711"/>
      <c r="AW41" s="711"/>
      <c r="AX41" s="711"/>
      <c r="AY41" s="712"/>
      <c r="AZ41" s="676">
        <v>1229657</v>
      </c>
      <c r="BA41" s="713"/>
      <c r="BB41" s="713"/>
      <c r="BC41" s="713"/>
      <c r="BD41" s="677"/>
      <c r="BE41" s="677"/>
      <c r="BF41" s="714"/>
      <c r="BG41" s="708"/>
      <c r="BH41" s="709"/>
      <c r="BI41" s="709"/>
      <c r="BJ41" s="709"/>
      <c r="BK41" s="709"/>
      <c r="BL41" s="236"/>
      <c r="BM41" s="715" t="s">
        <v>353</v>
      </c>
      <c r="BN41" s="715"/>
      <c r="BO41" s="715"/>
      <c r="BP41" s="715"/>
      <c r="BQ41" s="715"/>
      <c r="BR41" s="715"/>
      <c r="BS41" s="715"/>
      <c r="BT41" s="715"/>
      <c r="BU41" s="716"/>
      <c r="BV41" s="676">
        <v>370</v>
      </c>
      <c r="BW41" s="713"/>
      <c r="BX41" s="713"/>
      <c r="BY41" s="713"/>
      <c r="BZ41" s="713"/>
      <c r="CA41" s="713"/>
      <c r="CB41" s="717"/>
      <c r="CD41" s="705" t="s">
        <v>354</v>
      </c>
      <c r="CE41" s="702"/>
      <c r="CF41" s="702"/>
      <c r="CG41" s="702"/>
      <c r="CH41" s="702"/>
      <c r="CI41" s="702"/>
      <c r="CJ41" s="702"/>
      <c r="CK41" s="702"/>
      <c r="CL41" s="702"/>
      <c r="CM41" s="702"/>
      <c r="CN41" s="702"/>
      <c r="CO41" s="702"/>
      <c r="CP41" s="702"/>
      <c r="CQ41" s="703"/>
      <c r="CR41" s="661" t="s">
        <v>242</v>
      </c>
      <c r="CS41" s="662"/>
      <c r="CT41" s="662"/>
      <c r="CU41" s="662"/>
      <c r="CV41" s="662"/>
      <c r="CW41" s="662"/>
      <c r="CX41" s="662"/>
      <c r="CY41" s="663"/>
      <c r="CZ41" s="666" t="s">
        <v>242</v>
      </c>
      <c r="DA41" s="695"/>
      <c r="DB41" s="695"/>
      <c r="DC41" s="696"/>
      <c r="DD41" s="669" t="s">
        <v>260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356</v>
      </c>
      <c r="CE42" s="659"/>
      <c r="CF42" s="659"/>
      <c r="CG42" s="659"/>
      <c r="CH42" s="659"/>
      <c r="CI42" s="659"/>
      <c r="CJ42" s="659"/>
      <c r="CK42" s="659"/>
      <c r="CL42" s="659"/>
      <c r="CM42" s="659"/>
      <c r="CN42" s="659"/>
      <c r="CO42" s="659"/>
      <c r="CP42" s="659"/>
      <c r="CQ42" s="660"/>
      <c r="CR42" s="661">
        <v>2828219</v>
      </c>
      <c r="CS42" s="664"/>
      <c r="CT42" s="664"/>
      <c r="CU42" s="664"/>
      <c r="CV42" s="664"/>
      <c r="CW42" s="664"/>
      <c r="CX42" s="664"/>
      <c r="CY42" s="665"/>
      <c r="CZ42" s="666">
        <v>13</v>
      </c>
      <c r="DA42" s="667"/>
      <c r="DB42" s="667"/>
      <c r="DC42" s="668"/>
      <c r="DD42" s="669">
        <v>615476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358</v>
      </c>
      <c r="CE43" s="659"/>
      <c r="CF43" s="659"/>
      <c r="CG43" s="659"/>
      <c r="CH43" s="659"/>
      <c r="CI43" s="659"/>
      <c r="CJ43" s="659"/>
      <c r="CK43" s="659"/>
      <c r="CL43" s="659"/>
      <c r="CM43" s="659"/>
      <c r="CN43" s="659"/>
      <c r="CO43" s="659"/>
      <c r="CP43" s="659"/>
      <c r="CQ43" s="660"/>
      <c r="CR43" s="661" t="s">
        <v>242</v>
      </c>
      <c r="CS43" s="662"/>
      <c r="CT43" s="662"/>
      <c r="CU43" s="662"/>
      <c r="CV43" s="662"/>
      <c r="CW43" s="662"/>
      <c r="CX43" s="662"/>
      <c r="CY43" s="663"/>
      <c r="CZ43" s="666" t="s">
        <v>242</v>
      </c>
      <c r="DA43" s="695"/>
      <c r="DB43" s="695"/>
      <c r="DC43" s="696"/>
      <c r="DD43" s="669" t="s">
        <v>242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359</v>
      </c>
      <c r="CD44" s="689" t="s">
        <v>310</v>
      </c>
      <c r="CE44" s="690"/>
      <c r="CF44" s="658" t="s">
        <v>360</v>
      </c>
      <c r="CG44" s="659"/>
      <c r="CH44" s="659"/>
      <c r="CI44" s="659"/>
      <c r="CJ44" s="659"/>
      <c r="CK44" s="659"/>
      <c r="CL44" s="659"/>
      <c r="CM44" s="659"/>
      <c r="CN44" s="659"/>
      <c r="CO44" s="659"/>
      <c r="CP44" s="659"/>
      <c r="CQ44" s="660"/>
      <c r="CR44" s="661">
        <v>2774221</v>
      </c>
      <c r="CS44" s="664"/>
      <c r="CT44" s="664"/>
      <c r="CU44" s="664"/>
      <c r="CV44" s="664"/>
      <c r="CW44" s="664"/>
      <c r="CX44" s="664"/>
      <c r="CY44" s="665"/>
      <c r="CZ44" s="666">
        <v>12.8</v>
      </c>
      <c r="DA44" s="667"/>
      <c r="DB44" s="667"/>
      <c r="DC44" s="668"/>
      <c r="DD44" s="669">
        <v>605914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361</v>
      </c>
      <c r="CG45" s="659"/>
      <c r="CH45" s="659"/>
      <c r="CI45" s="659"/>
      <c r="CJ45" s="659"/>
      <c r="CK45" s="659"/>
      <c r="CL45" s="659"/>
      <c r="CM45" s="659"/>
      <c r="CN45" s="659"/>
      <c r="CO45" s="659"/>
      <c r="CP45" s="659"/>
      <c r="CQ45" s="660"/>
      <c r="CR45" s="661">
        <v>569838</v>
      </c>
      <c r="CS45" s="662"/>
      <c r="CT45" s="662"/>
      <c r="CU45" s="662"/>
      <c r="CV45" s="662"/>
      <c r="CW45" s="662"/>
      <c r="CX45" s="662"/>
      <c r="CY45" s="663"/>
      <c r="CZ45" s="666">
        <v>2.6</v>
      </c>
      <c r="DA45" s="695"/>
      <c r="DB45" s="695"/>
      <c r="DC45" s="696"/>
      <c r="DD45" s="669">
        <v>44619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362</v>
      </c>
      <c r="CG46" s="659"/>
      <c r="CH46" s="659"/>
      <c r="CI46" s="659"/>
      <c r="CJ46" s="659"/>
      <c r="CK46" s="659"/>
      <c r="CL46" s="659"/>
      <c r="CM46" s="659"/>
      <c r="CN46" s="659"/>
      <c r="CO46" s="659"/>
      <c r="CP46" s="659"/>
      <c r="CQ46" s="660"/>
      <c r="CR46" s="661">
        <v>1990640</v>
      </c>
      <c r="CS46" s="664"/>
      <c r="CT46" s="664"/>
      <c r="CU46" s="664"/>
      <c r="CV46" s="664"/>
      <c r="CW46" s="664"/>
      <c r="CX46" s="664"/>
      <c r="CY46" s="665"/>
      <c r="CZ46" s="666">
        <v>9.1999999999999993</v>
      </c>
      <c r="DA46" s="667"/>
      <c r="DB46" s="667"/>
      <c r="DC46" s="668"/>
      <c r="DD46" s="669">
        <v>541752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363</v>
      </c>
      <c r="CG47" s="659"/>
      <c r="CH47" s="659"/>
      <c r="CI47" s="659"/>
      <c r="CJ47" s="659"/>
      <c r="CK47" s="659"/>
      <c r="CL47" s="659"/>
      <c r="CM47" s="659"/>
      <c r="CN47" s="659"/>
      <c r="CO47" s="659"/>
      <c r="CP47" s="659"/>
      <c r="CQ47" s="660"/>
      <c r="CR47" s="661">
        <v>53998</v>
      </c>
      <c r="CS47" s="662"/>
      <c r="CT47" s="662"/>
      <c r="CU47" s="662"/>
      <c r="CV47" s="662"/>
      <c r="CW47" s="662"/>
      <c r="CX47" s="662"/>
      <c r="CY47" s="663"/>
      <c r="CZ47" s="666">
        <v>0.2</v>
      </c>
      <c r="DA47" s="695"/>
      <c r="DB47" s="695"/>
      <c r="DC47" s="696"/>
      <c r="DD47" s="669">
        <v>9562</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364</v>
      </c>
      <c r="CG48" s="659"/>
      <c r="CH48" s="659"/>
      <c r="CI48" s="659"/>
      <c r="CJ48" s="659"/>
      <c r="CK48" s="659"/>
      <c r="CL48" s="659"/>
      <c r="CM48" s="659"/>
      <c r="CN48" s="659"/>
      <c r="CO48" s="659"/>
      <c r="CP48" s="659"/>
      <c r="CQ48" s="660"/>
      <c r="CR48" s="661" t="s">
        <v>242</v>
      </c>
      <c r="CS48" s="664"/>
      <c r="CT48" s="664"/>
      <c r="CU48" s="664"/>
      <c r="CV48" s="664"/>
      <c r="CW48" s="664"/>
      <c r="CX48" s="664"/>
      <c r="CY48" s="665"/>
      <c r="CZ48" s="666" t="s">
        <v>242</v>
      </c>
      <c r="DA48" s="667"/>
      <c r="DB48" s="667"/>
      <c r="DC48" s="668"/>
      <c r="DD48" s="669" t="s">
        <v>260</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365</v>
      </c>
      <c r="CE49" s="674"/>
      <c r="CF49" s="674"/>
      <c r="CG49" s="674"/>
      <c r="CH49" s="674"/>
      <c r="CI49" s="674"/>
      <c r="CJ49" s="674"/>
      <c r="CK49" s="674"/>
      <c r="CL49" s="674"/>
      <c r="CM49" s="674"/>
      <c r="CN49" s="674"/>
      <c r="CO49" s="674"/>
      <c r="CP49" s="674"/>
      <c r="CQ49" s="675"/>
      <c r="CR49" s="676">
        <v>21747621</v>
      </c>
      <c r="CS49" s="677"/>
      <c r="CT49" s="677"/>
      <c r="CU49" s="677"/>
      <c r="CV49" s="677"/>
      <c r="CW49" s="677"/>
      <c r="CX49" s="677"/>
      <c r="CY49" s="678"/>
      <c r="CZ49" s="679">
        <v>100</v>
      </c>
      <c r="DA49" s="680"/>
      <c r="DB49" s="680"/>
      <c r="DC49" s="681"/>
      <c r="DD49" s="682">
        <v>14909538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F4Mrq1sUSGqqMiPfW8+njaPOpNzNEZ5qhB1GOn85C/q1sfV9SAf4MdXfaBLg1SGyLEYBuuA38O0dPcaBbIxSVA==" saltValue="KdfDKccalLvF4FqpNJnTm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367</v>
      </c>
      <c r="DK2" s="1200"/>
      <c r="DL2" s="1200"/>
      <c r="DM2" s="1200"/>
      <c r="DN2" s="1200"/>
      <c r="DO2" s="1201"/>
      <c r="DP2" s="249"/>
      <c r="DQ2" s="1199" t="s">
        <v>368</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369</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371</v>
      </c>
      <c r="B5" s="1085"/>
      <c r="C5" s="1085"/>
      <c r="D5" s="1085"/>
      <c r="E5" s="1085"/>
      <c r="F5" s="1085"/>
      <c r="G5" s="1085"/>
      <c r="H5" s="1085"/>
      <c r="I5" s="1085"/>
      <c r="J5" s="1085"/>
      <c r="K5" s="1085"/>
      <c r="L5" s="1085"/>
      <c r="M5" s="1085"/>
      <c r="N5" s="1085"/>
      <c r="O5" s="1085"/>
      <c r="P5" s="1086"/>
      <c r="Q5" s="1090" t="s">
        <v>372</v>
      </c>
      <c r="R5" s="1091"/>
      <c r="S5" s="1091"/>
      <c r="T5" s="1091"/>
      <c r="U5" s="1092"/>
      <c r="V5" s="1090" t="s">
        <v>373</v>
      </c>
      <c r="W5" s="1091"/>
      <c r="X5" s="1091"/>
      <c r="Y5" s="1091"/>
      <c r="Z5" s="1092"/>
      <c r="AA5" s="1090" t="s">
        <v>374</v>
      </c>
      <c r="AB5" s="1091"/>
      <c r="AC5" s="1091"/>
      <c r="AD5" s="1091"/>
      <c r="AE5" s="1091"/>
      <c r="AF5" s="1202" t="s">
        <v>375</v>
      </c>
      <c r="AG5" s="1091"/>
      <c r="AH5" s="1091"/>
      <c r="AI5" s="1091"/>
      <c r="AJ5" s="1106"/>
      <c r="AK5" s="1091" t="s">
        <v>376</v>
      </c>
      <c r="AL5" s="1091"/>
      <c r="AM5" s="1091"/>
      <c r="AN5" s="1091"/>
      <c r="AO5" s="1092"/>
      <c r="AP5" s="1090" t="s">
        <v>377</v>
      </c>
      <c r="AQ5" s="1091"/>
      <c r="AR5" s="1091"/>
      <c r="AS5" s="1091"/>
      <c r="AT5" s="1092"/>
      <c r="AU5" s="1090" t="s">
        <v>378</v>
      </c>
      <c r="AV5" s="1091"/>
      <c r="AW5" s="1091"/>
      <c r="AX5" s="1091"/>
      <c r="AY5" s="1106"/>
      <c r="AZ5" s="256"/>
      <c r="BA5" s="256"/>
      <c r="BB5" s="256"/>
      <c r="BC5" s="256"/>
      <c r="BD5" s="256"/>
      <c r="BE5" s="257"/>
      <c r="BF5" s="257"/>
      <c r="BG5" s="257"/>
      <c r="BH5" s="257"/>
      <c r="BI5" s="257"/>
      <c r="BJ5" s="257"/>
      <c r="BK5" s="257"/>
      <c r="BL5" s="257"/>
      <c r="BM5" s="257"/>
      <c r="BN5" s="257"/>
      <c r="BO5" s="257"/>
      <c r="BP5" s="257"/>
      <c r="BQ5" s="1084" t="s">
        <v>379</v>
      </c>
      <c r="BR5" s="1085"/>
      <c r="BS5" s="1085"/>
      <c r="BT5" s="1085"/>
      <c r="BU5" s="1085"/>
      <c r="BV5" s="1085"/>
      <c r="BW5" s="1085"/>
      <c r="BX5" s="1085"/>
      <c r="BY5" s="1085"/>
      <c r="BZ5" s="1085"/>
      <c r="CA5" s="1085"/>
      <c r="CB5" s="1085"/>
      <c r="CC5" s="1085"/>
      <c r="CD5" s="1085"/>
      <c r="CE5" s="1085"/>
      <c r="CF5" s="1085"/>
      <c r="CG5" s="1086"/>
      <c r="CH5" s="1090" t="s">
        <v>380</v>
      </c>
      <c r="CI5" s="1091"/>
      <c r="CJ5" s="1091"/>
      <c r="CK5" s="1091"/>
      <c r="CL5" s="1092"/>
      <c r="CM5" s="1090" t="s">
        <v>381</v>
      </c>
      <c r="CN5" s="1091"/>
      <c r="CO5" s="1091"/>
      <c r="CP5" s="1091"/>
      <c r="CQ5" s="1092"/>
      <c r="CR5" s="1090" t="s">
        <v>382</v>
      </c>
      <c r="CS5" s="1091"/>
      <c r="CT5" s="1091"/>
      <c r="CU5" s="1091"/>
      <c r="CV5" s="1092"/>
      <c r="CW5" s="1090" t="s">
        <v>383</v>
      </c>
      <c r="CX5" s="1091"/>
      <c r="CY5" s="1091"/>
      <c r="CZ5" s="1091"/>
      <c r="DA5" s="1092"/>
      <c r="DB5" s="1090" t="s">
        <v>384</v>
      </c>
      <c r="DC5" s="1091"/>
      <c r="DD5" s="1091"/>
      <c r="DE5" s="1091"/>
      <c r="DF5" s="1092"/>
      <c r="DG5" s="1187" t="s">
        <v>385</v>
      </c>
      <c r="DH5" s="1188"/>
      <c r="DI5" s="1188"/>
      <c r="DJ5" s="1188"/>
      <c r="DK5" s="1189"/>
      <c r="DL5" s="1187" t="s">
        <v>386</v>
      </c>
      <c r="DM5" s="1188"/>
      <c r="DN5" s="1188"/>
      <c r="DO5" s="1188"/>
      <c r="DP5" s="1189"/>
      <c r="DQ5" s="1090" t="s">
        <v>387</v>
      </c>
      <c r="DR5" s="1091"/>
      <c r="DS5" s="1091"/>
      <c r="DT5" s="1091"/>
      <c r="DU5" s="1092"/>
      <c r="DV5" s="1090" t="s">
        <v>378</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388</v>
      </c>
      <c r="C7" s="1140"/>
      <c r="D7" s="1140"/>
      <c r="E7" s="1140"/>
      <c r="F7" s="1140"/>
      <c r="G7" s="1140"/>
      <c r="H7" s="1140"/>
      <c r="I7" s="1140"/>
      <c r="J7" s="1140"/>
      <c r="K7" s="1140"/>
      <c r="L7" s="1140"/>
      <c r="M7" s="1140"/>
      <c r="N7" s="1140"/>
      <c r="O7" s="1140"/>
      <c r="P7" s="1141"/>
      <c r="Q7" s="1193">
        <v>22685</v>
      </c>
      <c r="R7" s="1194"/>
      <c r="S7" s="1194"/>
      <c r="T7" s="1194"/>
      <c r="U7" s="1194"/>
      <c r="V7" s="1194">
        <v>21717</v>
      </c>
      <c r="W7" s="1194"/>
      <c r="X7" s="1194"/>
      <c r="Y7" s="1194"/>
      <c r="Z7" s="1194"/>
      <c r="AA7" s="1194">
        <v>968</v>
      </c>
      <c r="AB7" s="1194"/>
      <c r="AC7" s="1194"/>
      <c r="AD7" s="1194"/>
      <c r="AE7" s="1195"/>
      <c r="AF7" s="1196">
        <v>861</v>
      </c>
      <c r="AG7" s="1197"/>
      <c r="AH7" s="1197"/>
      <c r="AI7" s="1197"/>
      <c r="AJ7" s="1198"/>
      <c r="AK7" s="1180">
        <v>1495</v>
      </c>
      <c r="AL7" s="1181"/>
      <c r="AM7" s="1181"/>
      <c r="AN7" s="1181"/>
      <c r="AO7" s="1181"/>
      <c r="AP7" s="1181">
        <v>19947</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599</v>
      </c>
      <c r="BS7" s="1184" t="s">
        <v>600</v>
      </c>
      <c r="BT7" s="1185"/>
      <c r="BU7" s="1185"/>
      <c r="BV7" s="1185"/>
      <c r="BW7" s="1185"/>
      <c r="BX7" s="1185"/>
      <c r="BY7" s="1185"/>
      <c r="BZ7" s="1185"/>
      <c r="CA7" s="1185"/>
      <c r="CB7" s="1185"/>
      <c r="CC7" s="1185"/>
      <c r="CD7" s="1185"/>
      <c r="CE7" s="1185"/>
      <c r="CF7" s="1185"/>
      <c r="CG7" s="1186"/>
      <c r="CH7" s="1177">
        <v>83</v>
      </c>
      <c r="CI7" s="1178"/>
      <c r="CJ7" s="1178"/>
      <c r="CK7" s="1178"/>
      <c r="CL7" s="1179"/>
      <c r="CM7" s="1177">
        <v>38983</v>
      </c>
      <c r="CN7" s="1178"/>
      <c r="CO7" s="1178"/>
      <c r="CP7" s="1178"/>
      <c r="CQ7" s="1179"/>
      <c r="CR7" s="1177">
        <v>0</v>
      </c>
      <c r="CS7" s="1178"/>
      <c r="CT7" s="1178"/>
      <c r="CU7" s="1178"/>
      <c r="CV7" s="1179"/>
      <c r="CW7" s="1177">
        <v>0</v>
      </c>
      <c r="CX7" s="1178"/>
      <c r="CY7" s="1178"/>
      <c r="CZ7" s="1178"/>
      <c r="DA7" s="1179"/>
      <c r="DB7" s="1177">
        <v>165</v>
      </c>
      <c r="DC7" s="1178"/>
      <c r="DD7" s="1178"/>
      <c r="DE7" s="1178"/>
      <c r="DF7" s="1179"/>
      <c r="DG7" s="1177">
        <v>0</v>
      </c>
      <c r="DH7" s="1178"/>
      <c r="DI7" s="1178"/>
      <c r="DJ7" s="1178"/>
      <c r="DK7" s="1179"/>
      <c r="DL7" s="1177">
        <v>151</v>
      </c>
      <c r="DM7" s="1178"/>
      <c r="DN7" s="1178"/>
      <c r="DO7" s="1178"/>
      <c r="DP7" s="1179"/>
      <c r="DQ7" s="1177">
        <v>15</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389</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390</v>
      </c>
      <c r="B23" s="1033" t="s">
        <v>391</v>
      </c>
      <c r="C23" s="1034"/>
      <c r="D23" s="1034"/>
      <c r="E23" s="1034"/>
      <c r="F23" s="1034"/>
      <c r="G23" s="1034"/>
      <c r="H23" s="1034"/>
      <c r="I23" s="1034"/>
      <c r="J23" s="1034"/>
      <c r="K23" s="1034"/>
      <c r="L23" s="1034"/>
      <c r="M23" s="1034"/>
      <c r="N23" s="1034"/>
      <c r="O23" s="1034"/>
      <c r="P23" s="1035"/>
      <c r="Q23" s="1157">
        <v>22685</v>
      </c>
      <c r="R23" s="1158"/>
      <c r="S23" s="1158"/>
      <c r="T23" s="1158"/>
      <c r="U23" s="1158"/>
      <c r="V23" s="1158">
        <v>21717</v>
      </c>
      <c r="W23" s="1158"/>
      <c r="X23" s="1158"/>
      <c r="Y23" s="1158"/>
      <c r="Z23" s="1158"/>
      <c r="AA23" s="1158">
        <v>968</v>
      </c>
      <c r="AB23" s="1158"/>
      <c r="AC23" s="1158"/>
      <c r="AD23" s="1158"/>
      <c r="AE23" s="1159"/>
      <c r="AF23" s="1160">
        <v>861</v>
      </c>
      <c r="AG23" s="1158"/>
      <c r="AH23" s="1158"/>
      <c r="AI23" s="1158"/>
      <c r="AJ23" s="1161"/>
      <c r="AK23" s="1162"/>
      <c r="AL23" s="1163"/>
      <c r="AM23" s="1163"/>
      <c r="AN23" s="1163"/>
      <c r="AO23" s="1163"/>
      <c r="AP23" s="1158">
        <v>19947</v>
      </c>
      <c r="AQ23" s="1158"/>
      <c r="AR23" s="1158"/>
      <c r="AS23" s="1158"/>
      <c r="AT23" s="1158"/>
      <c r="AU23" s="1164"/>
      <c r="AV23" s="1164"/>
      <c r="AW23" s="1164"/>
      <c r="AX23" s="1164"/>
      <c r="AY23" s="1165"/>
      <c r="AZ23" s="1154" t="s">
        <v>392</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393</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394</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371</v>
      </c>
      <c r="B26" s="1085"/>
      <c r="C26" s="1085"/>
      <c r="D26" s="1085"/>
      <c r="E26" s="1085"/>
      <c r="F26" s="1085"/>
      <c r="G26" s="1085"/>
      <c r="H26" s="1085"/>
      <c r="I26" s="1085"/>
      <c r="J26" s="1085"/>
      <c r="K26" s="1085"/>
      <c r="L26" s="1085"/>
      <c r="M26" s="1085"/>
      <c r="N26" s="1085"/>
      <c r="O26" s="1085"/>
      <c r="P26" s="1086"/>
      <c r="Q26" s="1090" t="s">
        <v>395</v>
      </c>
      <c r="R26" s="1091"/>
      <c r="S26" s="1091"/>
      <c r="T26" s="1091"/>
      <c r="U26" s="1092"/>
      <c r="V26" s="1090" t="s">
        <v>396</v>
      </c>
      <c r="W26" s="1091"/>
      <c r="X26" s="1091"/>
      <c r="Y26" s="1091"/>
      <c r="Z26" s="1092"/>
      <c r="AA26" s="1090" t="s">
        <v>397</v>
      </c>
      <c r="AB26" s="1091"/>
      <c r="AC26" s="1091"/>
      <c r="AD26" s="1091"/>
      <c r="AE26" s="1091"/>
      <c r="AF26" s="1148" t="s">
        <v>398</v>
      </c>
      <c r="AG26" s="1097"/>
      <c r="AH26" s="1097"/>
      <c r="AI26" s="1097"/>
      <c r="AJ26" s="1149"/>
      <c r="AK26" s="1091" t="s">
        <v>399</v>
      </c>
      <c r="AL26" s="1091"/>
      <c r="AM26" s="1091"/>
      <c r="AN26" s="1091"/>
      <c r="AO26" s="1092"/>
      <c r="AP26" s="1090" t="s">
        <v>400</v>
      </c>
      <c r="AQ26" s="1091"/>
      <c r="AR26" s="1091"/>
      <c r="AS26" s="1091"/>
      <c r="AT26" s="1092"/>
      <c r="AU26" s="1090" t="s">
        <v>401</v>
      </c>
      <c r="AV26" s="1091"/>
      <c r="AW26" s="1091"/>
      <c r="AX26" s="1091"/>
      <c r="AY26" s="1092"/>
      <c r="AZ26" s="1090" t="s">
        <v>402</v>
      </c>
      <c r="BA26" s="1091"/>
      <c r="BB26" s="1091"/>
      <c r="BC26" s="1091"/>
      <c r="BD26" s="1092"/>
      <c r="BE26" s="1090" t="s">
        <v>378</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403</v>
      </c>
      <c r="C28" s="1140"/>
      <c r="D28" s="1140"/>
      <c r="E28" s="1140"/>
      <c r="F28" s="1140"/>
      <c r="G28" s="1140"/>
      <c r="H28" s="1140"/>
      <c r="I28" s="1140"/>
      <c r="J28" s="1140"/>
      <c r="K28" s="1140"/>
      <c r="L28" s="1140"/>
      <c r="M28" s="1140"/>
      <c r="N28" s="1140"/>
      <c r="O28" s="1140"/>
      <c r="P28" s="1141"/>
      <c r="Q28" s="1142">
        <v>4219</v>
      </c>
      <c r="R28" s="1143"/>
      <c r="S28" s="1143"/>
      <c r="T28" s="1143"/>
      <c r="U28" s="1143"/>
      <c r="V28" s="1143">
        <v>4045</v>
      </c>
      <c r="W28" s="1143"/>
      <c r="X28" s="1143"/>
      <c r="Y28" s="1143"/>
      <c r="Z28" s="1143"/>
      <c r="AA28" s="1143">
        <v>174</v>
      </c>
      <c r="AB28" s="1143"/>
      <c r="AC28" s="1143"/>
      <c r="AD28" s="1143"/>
      <c r="AE28" s="1144"/>
      <c r="AF28" s="1145">
        <v>174</v>
      </c>
      <c r="AG28" s="1143"/>
      <c r="AH28" s="1143"/>
      <c r="AI28" s="1143"/>
      <c r="AJ28" s="1146"/>
      <c r="AK28" s="1147">
        <v>381</v>
      </c>
      <c r="AL28" s="1135"/>
      <c r="AM28" s="1135"/>
      <c r="AN28" s="1135"/>
      <c r="AO28" s="1135"/>
      <c r="AP28" s="1135">
        <v>63</v>
      </c>
      <c r="AQ28" s="1135"/>
      <c r="AR28" s="1135"/>
      <c r="AS28" s="1135"/>
      <c r="AT28" s="1135"/>
      <c r="AU28" s="1135">
        <v>5</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404</v>
      </c>
      <c r="C29" s="1127"/>
      <c r="D29" s="1127"/>
      <c r="E29" s="1127"/>
      <c r="F29" s="1127"/>
      <c r="G29" s="1127"/>
      <c r="H29" s="1127"/>
      <c r="I29" s="1127"/>
      <c r="J29" s="1127"/>
      <c r="K29" s="1127"/>
      <c r="L29" s="1127"/>
      <c r="M29" s="1127"/>
      <c r="N29" s="1127"/>
      <c r="O29" s="1127"/>
      <c r="P29" s="1128"/>
      <c r="Q29" s="1132">
        <v>3629</v>
      </c>
      <c r="R29" s="1133"/>
      <c r="S29" s="1133"/>
      <c r="T29" s="1133"/>
      <c r="U29" s="1133"/>
      <c r="V29" s="1133">
        <v>3533</v>
      </c>
      <c r="W29" s="1133"/>
      <c r="X29" s="1133"/>
      <c r="Y29" s="1133"/>
      <c r="Z29" s="1133"/>
      <c r="AA29" s="1133">
        <v>96</v>
      </c>
      <c r="AB29" s="1133"/>
      <c r="AC29" s="1133"/>
      <c r="AD29" s="1133"/>
      <c r="AE29" s="1134"/>
      <c r="AF29" s="1108">
        <v>96</v>
      </c>
      <c r="AG29" s="1109"/>
      <c r="AH29" s="1109"/>
      <c r="AI29" s="1109"/>
      <c r="AJ29" s="1110"/>
      <c r="AK29" s="1069">
        <v>605</v>
      </c>
      <c r="AL29" s="1060"/>
      <c r="AM29" s="1060"/>
      <c r="AN29" s="1060"/>
      <c r="AO29" s="1060"/>
      <c r="AP29" s="1060">
        <v>0</v>
      </c>
      <c r="AQ29" s="1060"/>
      <c r="AR29" s="1060"/>
      <c r="AS29" s="1060"/>
      <c r="AT29" s="1060"/>
      <c r="AU29" s="1060">
        <v>0</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405</v>
      </c>
      <c r="C30" s="1127"/>
      <c r="D30" s="1127"/>
      <c r="E30" s="1127"/>
      <c r="F30" s="1127"/>
      <c r="G30" s="1127"/>
      <c r="H30" s="1127"/>
      <c r="I30" s="1127"/>
      <c r="J30" s="1127"/>
      <c r="K30" s="1127"/>
      <c r="L30" s="1127"/>
      <c r="M30" s="1127"/>
      <c r="N30" s="1127"/>
      <c r="O30" s="1127"/>
      <c r="P30" s="1128"/>
      <c r="Q30" s="1132">
        <v>359</v>
      </c>
      <c r="R30" s="1133"/>
      <c r="S30" s="1133"/>
      <c r="T30" s="1133"/>
      <c r="U30" s="1133"/>
      <c r="V30" s="1133">
        <v>358</v>
      </c>
      <c r="W30" s="1133"/>
      <c r="X30" s="1133"/>
      <c r="Y30" s="1133"/>
      <c r="Z30" s="1133"/>
      <c r="AA30" s="1133">
        <v>1</v>
      </c>
      <c r="AB30" s="1133"/>
      <c r="AC30" s="1133"/>
      <c r="AD30" s="1133"/>
      <c r="AE30" s="1134"/>
      <c r="AF30" s="1108">
        <v>1</v>
      </c>
      <c r="AG30" s="1109"/>
      <c r="AH30" s="1109"/>
      <c r="AI30" s="1109"/>
      <c r="AJ30" s="1110"/>
      <c r="AK30" s="1069">
        <v>136</v>
      </c>
      <c r="AL30" s="1060"/>
      <c r="AM30" s="1060"/>
      <c r="AN30" s="1060"/>
      <c r="AO30" s="1060"/>
      <c r="AP30" s="1060">
        <v>0</v>
      </c>
      <c r="AQ30" s="1060"/>
      <c r="AR30" s="1060"/>
      <c r="AS30" s="1060"/>
      <c r="AT30" s="1060"/>
      <c r="AU30" s="1060">
        <v>0</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406</v>
      </c>
      <c r="C31" s="1127"/>
      <c r="D31" s="1127"/>
      <c r="E31" s="1127"/>
      <c r="F31" s="1127"/>
      <c r="G31" s="1127"/>
      <c r="H31" s="1127"/>
      <c r="I31" s="1127"/>
      <c r="J31" s="1127"/>
      <c r="K31" s="1127"/>
      <c r="L31" s="1127"/>
      <c r="M31" s="1127"/>
      <c r="N31" s="1127"/>
      <c r="O31" s="1127"/>
      <c r="P31" s="1128"/>
      <c r="Q31" s="1132">
        <v>1179</v>
      </c>
      <c r="R31" s="1133"/>
      <c r="S31" s="1133"/>
      <c r="T31" s="1133"/>
      <c r="U31" s="1133"/>
      <c r="V31" s="1133">
        <v>146</v>
      </c>
      <c r="W31" s="1133"/>
      <c r="X31" s="1133"/>
      <c r="Y31" s="1133"/>
      <c r="Z31" s="1133"/>
      <c r="AA31" s="1133">
        <v>1033</v>
      </c>
      <c r="AB31" s="1133"/>
      <c r="AC31" s="1133"/>
      <c r="AD31" s="1133"/>
      <c r="AE31" s="1134"/>
      <c r="AF31" s="1108">
        <v>1033</v>
      </c>
      <c r="AG31" s="1109"/>
      <c r="AH31" s="1109"/>
      <c r="AI31" s="1109"/>
      <c r="AJ31" s="1110"/>
      <c r="AK31" s="1069">
        <v>234</v>
      </c>
      <c r="AL31" s="1060"/>
      <c r="AM31" s="1060"/>
      <c r="AN31" s="1060"/>
      <c r="AO31" s="1060"/>
      <c r="AP31" s="1060">
        <v>5057</v>
      </c>
      <c r="AQ31" s="1060"/>
      <c r="AR31" s="1060"/>
      <c r="AS31" s="1060"/>
      <c r="AT31" s="1060"/>
      <c r="AU31" s="1060">
        <v>495</v>
      </c>
      <c r="AV31" s="1060"/>
      <c r="AW31" s="1060"/>
      <c r="AX31" s="1060"/>
      <c r="AY31" s="1060"/>
      <c r="AZ31" s="1131" t="s">
        <v>590</v>
      </c>
      <c r="BA31" s="1131"/>
      <c r="BB31" s="1131"/>
      <c r="BC31" s="1131"/>
      <c r="BD31" s="1131"/>
      <c r="BE31" s="1121" t="s">
        <v>407</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408</v>
      </c>
      <c r="C32" s="1127"/>
      <c r="D32" s="1127"/>
      <c r="E32" s="1127"/>
      <c r="F32" s="1127"/>
      <c r="G32" s="1127"/>
      <c r="H32" s="1127"/>
      <c r="I32" s="1127"/>
      <c r="J32" s="1127"/>
      <c r="K32" s="1127"/>
      <c r="L32" s="1127"/>
      <c r="M32" s="1127"/>
      <c r="N32" s="1127"/>
      <c r="O32" s="1127"/>
      <c r="P32" s="1128"/>
      <c r="Q32" s="1132">
        <v>329</v>
      </c>
      <c r="R32" s="1133"/>
      <c r="S32" s="1133"/>
      <c r="T32" s="1133"/>
      <c r="U32" s="1133"/>
      <c r="V32" s="1133">
        <v>22</v>
      </c>
      <c r="W32" s="1133"/>
      <c r="X32" s="1133"/>
      <c r="Y32" s="1133"/>
      <c r="Z32" s="1133"/>
      <c r="AA32" s="1133">
        <v>307</v>
      </c>
      <c r="AB32" s="1133"/>
      <c r="AC32" s="1133"/>
      <c r="AD32" s="1133"/>
      <c r="AE32" s="1134"/>
      <c r="AF32" s="1108">
        <v>307</v>
      </c>
      <c r="AG32" s="1109"/>
      <c r="AH32" s="1109"/>
      <c r="AI32" s="1109"/>
      <c r="AJ32" s="1110"/>
      <c r="AK32" s="1069">
        <v>1</v>
      </c>
      <c r="AL32" s="1060"/>
      <c r="AM32" s="1060"/>
      <c r="AN32" s="1060"/>
      <c r="AO32" s="1060"/>
      <c r="AP32" s="1060">
        <v>200</v>
      </c>
      <c r="AQ32" s="1060"/>
      <c r="AR32" s="1060"/>
      <c r="AS32" s="1060"/>
      <c r="AT32" s="1060"/>
      <c r="AU32" s="1060">
        <v>0</v>
      </c>
      <c r="AV32" s="1060"/>
      <c r="AW32" s="1060"/>
      <c r="AX32" s="1060"/>
      <c r="AY32" s="1060"/>
      <c r="AZ32" s="1131" t="s">
        <v>590</v>
      </c>
      <c r="BA32" s="1131"/>
      <c r="BB32" s="1131"/>
      <c r="BC32" s="1131"/>
      <c r="BD32" s="1131"/>
      <c r="BE32" s="1121" t="s">
        <v>409</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410</v>
      </c>
      <c r="C33" s="1127"/>
      <c r="D33" s="1127"/>
      <c r="E33" s="1127"/>
      <c r="F33" s="1127"/>
      <c r="G33" s="1127"/>
      <c r="H33" s="1127"/>
      <c r="I33" s="1127"/>
      <c r="J33" s="1127"/>
      <c r="K33" s="1127"/>
      <c r="L33" s="1127"/>
      <c r="M33" s="1127"/>
      <c r="N33" s="1127"/>
      <c r="O33" s="1127"/>
      <c r="P33" s="1128"/>
      <c r="Q33" s="1132">
        <v>66</v>
      </c>
      <c r="R33" s="1133"/>
      <c r="S33" s="1133"/>
      <c r="T33" s="1133"/>
      <c r="U33" s="1133"/>
      <c r="V33" s="1133">
        <v>65</v>
      </c>
      <c r="W33" s="1133"/>
      <c r="X33" s="1133"/>
      <c r="Y33" s="1133"/>
      <c r="Z33" s="1133"/>
      <c r="AA33" s="1133">
        <v>1</v>
      </c>
      <c r="AB33" s="1133"/>
      <c r="AC33" s="1133"/>
      <c r="AD33" s="1133"/>
      <c r="AE33" s="1134"/>
      <c r="AF33" s="1108">
        <v>1</v>
      </c>
      <c r="AG33" s="1109"/>
      <c r="AH33" s="1109"/>
      <c r="AI33" s="1109"/>
      <c r="AJ33" s="1110"/>
      <c r="AK33" s="1069">
        <v>12</v>
      </c>
      <c r="AL33" s="1060"/>
      <c r="AM33" s="1060"/>
      <c r="AN33" s="1060"/>
      <c r="AO33" s="1060"/>
      <c r="AP33" s="1060">
        <v>59</v>
      </c>
      <c r="AQ33" s="1060"/>
      <c r="AR33" s="1060"/>
      <c r="AS33" s="1060"/>
      <c r="AT33" s="1060"/>
      <c r="AU33" s="1060">
        <v>32</v>
      </c>
      <c r="AV33" s="1060"/>
      <c r="AW33" s="1060"/>
      <c r="AX33" s="1060"/>
      <c r="AY33" s="1060"/>
      <c r="AZ33" s="1131" t="s">
        <v>590</v>
      </c>
      <c r="BA33" s="1131"/>
      <c r="BB33" s="1131"/>
      <c r="BC33" s="1131"/>
      <c r="BD33" s="1131"/>
      <c r="BE33" s="1121" t="s">
        <v>411</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412</v>
      </c>
      <c r="C34" s="1127"/>
      <c r="D34" s="1127"/>
      <c r="E34" s="1127"/>
      <c r="F34" s="1127"/>
      <c r="G34" s="1127"/>
      <c r="H34" s="1127"/>
      <c r="I34" s="1127"/>
      <c r="J34" s="1127"/>
      <c r="K34" s="1127"/>
      <c r="L34" s="1127"/>
      <c r="M34" s="1127"/>
      <c r="N34" s="1127"/>
      <c r="O34" s="1127"/>
      <c r="P34" s="1128"/>
      <c r="Q34" s="1132">
        <v>1482</v>
      </c>
      <c r="R34" s="1133"/>
      <c r="S34" s="1133"/>
      <c r="T34" s="1133"/>
      <c r="U34" s="1133"/>
      <c r="V34" s="1133">
        <v>1446</v>
      </c>
      <c r="W34" s="1133"/>
      <c r="X34" s="1133"/>
      <c r="Y34" s="1133"/>
      <c r="Z34" s="1133"/>
      <c r="AA34" s="1133">
        <v>36</v>
      </c>
      <c r="AB34" s="1133"/>
      <c r="AC34" s="1133"/>
      <c r="AD34" s="1133"/>
      <c r="AE34" s="1134"/>
      <c r="AF34" s="1108">
        <v>36</v>
      </c>
      <c r="AG34" s="1109"/>
      <c r="AH34" s="1109"/>
      <c r="AI34" s="1109"/>
      <c r="AJ34" s="1110"/>
      <c r="AK34" s="1069">
        <v>705</v>
      </c>
      <c r="AL34" s="1060"/>
      <c r="AM34" s="1060"/>
      <c r="AN34" s="1060"/>
      <c r="AO34" s="1060"/>
      <c r="AP34" s="1060">
        <v>5771</v>
      </c>
      <c r="AQ34" s="1060"/>
      <c r="AR34" s="1060"/>
      <c r="AS34" s="1060"/>
      <c r="AT34" s="1060"/>
      <c r="AU34" s="1060">
        <v>5771</v>
      </c>
      <c r="AV34" s="1060"/>
      <c r="AW34" s="1060"/>
      <c r="AX34" s="1060"/>
      <c r="AY34" s="1060"/>
      <c r="AZ34" s="1131" t="s">
        <v>590</v>
      </c>
      <c r="BA34" s="1131"/>
      <c r="BB34" s="1131"/>
      <c r="BC34" s="1131"/>
      <c r="BD34" s="1131"/>
      <c r="BE34" s="1121" t="s">
        <v>411</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413</v>
      </c>
      <c r="C35" s="1127"/>
      <c r="D35" s="1127"/>
      <c r="E35" s="1127"/>
      <c r="F35" s="1127"/>
      <c r="G35" s="1127"/>
      <c r="H35" s="1127"/>
      <c r="I35" s="1127"/>
      <c r="J35" s="1127"/>
      <c r="K35" s="1127"/>
      <c r="L35" s="1127"/>
      <c r="M35" s="1127"/>
      <c r="N35" s="1127"/>
      <c r="O35" s="1127"/>
      <c r="P35" s="1128"/>
      <c r="Q35" s="1132">
        <v>117</v>
      </c>
      <c r="R35" s="1133"/>
      <c r="S35" s="1133"/>
      <c r="T35" s="1133"/>
      <c r="U35" s="1133"/>
      <c r="V35" s="1133">
        <v>109</v>
      </c>
      <c r="W35" s="1133"/>
      <c r="X35" s="1133"/>
      <c r="Y35" s="1133"/>
      <c r="Z35" s="1133"/>
      <c r="AA35" s="1133">
        <v>8</v>
      </c>
      <c r="AB35" s="1133"/>
      <c r="AC35" s="1133"/>
      <c r="AD35" s="1133"/>
      <c r="AE35" s="1134"/>
      <c r="AF35" s="1108">
        <v>8</v>
      </c>
      <c r="AG35" s="1109"/>
      <c r="AH35" s="1109"/>
      <c r="AI35" s="1109"/>
      <c r="AJ35" s="1110"/>
      <c r="AK35" s="1069">
        <v>37</v>
      </c>
      <c r="AL35" s="1060"/>
      <c r="AM35" s="1060"/>
      <c r="AN35" s="1060"/>
      <c r="AO35" s="1060"/>
      <c r="AP35" s="1060">
        <v>0</v>
      </c>
      <c r="AQ35" s="1060"/>
      <c r="AR35" s="1060"/>
      <c r="AS35" s="1060"/>
      <c r="AT35" s="1060"/>
      <c r="AU35" s="1060">
        <v>0</v>
      </c>
      <c r="AV35" s="1060"/>
      <c r="AW35" s="1060"/>
      <c r="AX35" s="1060"/>
      <c r="AY35" s="1060"/>
      <c r="AZ35" s="1131" t="s">
        <v>590</v>
      </c>
      <c r="BA35" s="1131"/>
      <c r="BB35" s="1131"/>
      <c r="BC35" s="1131"/>
      <c r="BD35" s="1131"/>
      <c r="BE35" s="1121" t="s">
        <v>414</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415</v>
      </c>
      <c r="C36" s="1127"/>
      <c r="D36" s="1127"/>
      <c r="E36" s="1127"/>
      <c r="F36" s="1127"/>
      <c r="G36" s="1127"/>
      <c r="H36" s="1127"/>
      <c r="I36" s="1127"/>
      <c r="J36" s="1127"/>
      <c r="K36" s="1127"/>
      <c r="L36" s="1127"/>
      <c r="M36" s="1127"/>
      <c r="N36" s="1127"/>
      <c r="O36" s="1127"/>
      <c r="P36" s="1128"/>
      <c r="Q36" s="1132">
        <v>463</v>
      </c>
      <c r="R36" s="1133"/>
      <c r="S36" s="1133"/>
      <c r="T36" s="1133"/>
      <c r="U36" s="1133"/>
      <c r="V36" s="1133">
        <v>463</v>
      </c>
      <c r="W36" s="1133"/>
      <c r="X36" s="1133"/>
      <c r="Y36" s="1133"/>
      <c r="Z36" s="1133"/>
      <c r="AA36" s="1133">
        <v>0</v>
      </c>
      <c r="AB36" s="1133"/>
      <c r="AC36" s="1133"/>
      <c r="AD36" s="1133"/>
      <c r="AE36" s="1134"/>
      <c r="AF36" s="1108" t="s">
        <v>416</v>
      </c>
      <c r="AG36" s="1109"/>
      <c r="AH36" s="1109"/>
      <c r="AI36" s="1109"/>
      <c r="AJ36" s="1110"/>
      <c r="AK36" s="1069">
        <v>63</v>
      </c>
      <c r="AL36" s="1060"/>
      <c r="AM36" s="1060"/>
      <c r="AN36" s="1060"/>
      <c r="AO36" s="1060"/>
      <c r="AP36" s="1060">
        <v>625</v>
      </c>
      <c r="AQ36" s="1060"/>
      <c r="AR36" s="1060"/>
      <c r="AS36" s="1060"/>
      <c r="AT36" s="1060"/>
      <c r="AU36" s="1060">
        <v>625</v>
      </c>
      <c r="AV36" s="1060"/>
      <c r="AW36" s="1060"/>
      <c r="AX36" s="1060"/>
      <c r="AY36" s="1060"/>
      <c r="AZ36" s="1131" t="s">
        <v>590</v>
      </c>
      <c r="BA36" s="1131"/>
      <c r="BB36" s="1131"/>
      <c r="BC36" s="1131"/>
      <c r="BD36" s="1131"/>
      <c r="BE36" s="1121" t="s">
        <v>417</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418</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390</v>
      </c>
      <c r="B63" s="1033" t="s">
        <v>419</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1656</v>
      </c>
      <c r="AG63" s="1048"/>
      <c r="AH63" s="1048"/>
      <c r="AI63" s="1048"/>
      <c r="AJ63" s="1119"/>
      <c r="AK63" s="1120"/>
      <c r="AL63" s="1052"/>
      <c r="AM63" s="1052"/>
      <c r="AN63" s="1052"/>
      <c r="AO63" s="1052"/>
      <c r="AP63" s="1048">
        <v>11775</v>
      </c>
      <c r="AQ63" s="1048"/>
      <c r="AR63" s="1048"/>
      <c r="AS63" s="1048"/>
      <c r="AT63" s="1048"/>
      <c r="AU63" s="1048">
        <v>6928</v>
      </c>
      <c r="AV63" s="1048"/>
      <c r="AW63" s="1048"/>
      <c r="AX63" s="1048"/>
      <c r="AY63" s="1048"/>
      <c r="AZ63" s="1114"/>
      <c r="BA63" s="1114"/>
      <c r="BB63" s="1114"/>
      <c r="BC63" s="1114"/>
      <c r="BD63" s="1114"/>
      <c r="BE63" s="1049"/>
      <c r="BF63" s="1049"/>
      <c r="BG63" s="1049"/>
      <c r="BH63" s="1049"/>
      <c r="BI63" s="1050"/>
      <c r="BJ63" s="1115" t="s">
        <v>420</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421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422</v>
      </c>
      <c r="B66" s="1085"/>
      <c r="C66" s="1085"/>
      <c r="D66" s="1085"/>
      <c r="E66" s="1085"/>
      <c r="F66" s="1085"/>
      <c r="G66" s="1085"/>
      <c r="H66" s="1085"/>
      <c r="I66" s="1085"/>
      <c r="J66" s="1085"/>
      <c r="K66" s="1085"/>
      <c r="L66" s="1085"/>
      <c r="M66" s="1085"/>
      <c r="N66" s="1085"/>
      <c r="O66" s="1085"/>
      <c r="P66" s="1086"/>
      <c r="Q66" s="1090" t="s">
        <v>423</v>
      </c>
      <c r="R66" s="1091"/>
      <c r="S66" s="1091"/>
      <c r="T66" s="1091"/>
      <c r="U66" s="1092"/>
      <c r="V66" s="1090" t="s">
        <v>424</v>
      </c>
      <c r="W66" s="1091"/>
      <c r="X66" s="1091"/>
      <c r="Y66" s="1091"/>
      <c r="Z66" s="1092"/>
      <c r="AA66" s="1090" t="s">
        <v>397</v>
      </c>
      <c r="AB66" s="1091"/>
      <c r="AC66" s="1091"/>
      <c r="AD66" s="1091"/>
      <c r="AE66" s="1092"/>
      <c r="AF66" s="1096" t="s">
        <v>425</v>
      </c>
      <c r="AG66" s="1097"/>
      <c r="AH66" s="1097"/>
      <c r="AI66" s="1097"/>
      <c r="AJ66" s="1098"/>
      <c r="AK66" s="1090" t="s">
        <v>426</v>
      </c>
      <c r="AL66" s="1085"/>
      <c r="AM66" s="1085"/>
      <c r="AN66" s="1085"/>
      <c r="AO66" s="1086"/>
      <c r="AP66" s="1090" t="s">
        <v>427</v>
      </c>
      <c r="AQ66" s="1091"/>
      <c r="AR66" s="1091"/>
      <c r="AS66" s="1091"/>
      <c r="AT66" s="1092"/>
      <c r="AU66" s="1090" t="s">
        <v>428</v>
      </c>
      <c r="AV66" s="1091"/>
      <c r="AW66" s="1091"/>
      <c r="AX66" s="1091"/>
      <c r="AY66" s="1092"/>
      <c r="AZ66" s="1090" t="s">
        <v>378</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591</v>
      </c>
      <c r="C68" s="1075"/>
      <c r="D68" s="1075"/>
      <c r="E68" s="1075"/>
      <c r="F68" s="1075"/>
      <c r="G68" s="1075"/>
      <c r="H68" s="1075"/>
      <c r="I68" s="1075"/>
      <c r="J68" s="1075"/>
      <c r="K68" s="1075"/>
      <c r="L68" s="1075"/>
      <c r="M68" s="1075"/>
      <c r="N68" s="1075"/>
      <c r="O68" s="1075"/>
      <c r="P68" s="1076"/>
      <c r="Q68" s="1077">
        <v>12652</v>
      </c>
      <c r="R68" s="1071"/>
      <c r="S68" s="1071"/>
      <c r="T68" s="1071"/>
      <c r="U68" s="1071"/>
      <c r="V68" s="1071">
        <v>10769</v>
      </c>
      <c r="W68" s="1071"/>
      <c r="X68" s="1071"/>
      <c r="Y68" s="1071"/>
      <c r="Z68" s="1071"/>
      <c r="AA68" s="1071">
        <v>1883</v>
      </c>
      <c r="AB68" s="1071"/>
      <c r="AC68" s="1071"/>
      <c r="AD68" s="1071"/>
      <c r="AE68" s="1071"/>
      <c r="AF68" s="1071">
        <v>1883</v>
      </c>
      <c r="AG68" s="1071"/>
      <c r="AH68" s="1071"/>
      <c r="AI68" s="1071"/>
      <c r="AJ68" s="1071"/>
      <c r="AK68" s="1071">
        <v>621</v>
      </c>
      <c r="AL68" s="1071"/>
      <c r="AM68" s="1071"/>
      <c r="AN68" s="1071"/>
      <c r="AO68" s="1071"/>
      <c r="AP68" s="1071">
        <v>0</v>
      </c>
      <c r="AQ68" s="1071"/>
      <c r="AR68" s="1071"/>
      <c r="AS68" s="1071"/>
      <c r="AT68" s="1071"/>
      <c r="AU68" s="1071">
        <v>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592</v>
      </c>
      <c r="C69" s="1064"/>
      <c r="D69" s="1064"/>
      <c r="E69" s="1064"/>
      <c r="F69" s="1064"/>
      <c r="G69" s="1064"/>
      <c r="H69" s="1064"/>
      <c r="I69" s="1064"/>
      <c r="J69" s="1064"/>
      <c r="K69" s="1064"/>
      <c r="L69" s="1064"/>
      <c r="M69" s="1064"/>
      <c r="N69" s="1064"/>
      <c r="O69" s="1064"/>
      <c r="P69" s="1065"/>
      <c r="Q69" s="1066">
        <v>46</v>
      </c>
      <c r="R69" s="1060"/>
      <c r="S69" s="1060"/>
      <c r="T69" s="1060"/>
      <c r="U69" s="1060"/>
      <c r="V69" s="1060">
        <v>34</v>
      </c>
      <c r="W69" s="1060"/>
      <c r="X69" s="1060"/>
      <c r="Y69" s="1060"/>
      <c r="Z69" s="1060"/>
      <c r="AA69" s="1060">
        <v>12</v>
      </c>
      <c r="AB69" s="1060"/>
      <c r="AC69" s="1060"/>
      <c r="AD69" s="1060"/>
      <c r="AE69" s="1060"/>
      <c r="AF69" s="1060">
        <v>12</v>
      </c>
      <c r="AG69" s="1060"/>
      <c r="AH69" s="1060"/>
      <c r="AI69" s="1060"/>
      <c r="AJ69" s="1060"/>
      <c r="AK69" s="1060">
        <v>0</v>
      </c>
      <c r="AL69" s="1060"/>
      <c r="AM69" s="1060"/>
      <c r="AN69" s="1060"/>
      <c r="AO69" s="1060"/>
      <c r="AP69" s="1060">
        <v>0</v>
      </c>
      <c r="AQ69" s="1060"/>
      <c r="AR69" s="1060"/>
      <c r="AS69" s="1060"/>
      <c r="AT69" s="1060"/>
      <c r="AU69" s="1060">
        <v>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593</v>
      </c>
      <c r="C70" s="1064"/>
      <c r="D70" s="1064"/>
      <c r="E70" s="1064"/>
      <c r="F70" s="1064"/>
      <c r="G70" s="1064"/>
      <c r="H70" s="1064"/>
      <c r="I70" s="1064"/>
      <c r="J70" s="1064"/>
      <c r="K70" s="1064"/>
      <c r="L70" s="1064"/>
      <c r="M70" s="1064"/>
      <c r="N70" s="1064"/>
      <c r="O70" s="1064"/>
      <c r="P70" s="1065"/>
      <c r="Q70" s="1066">
        <v>16</v>
      </c>
      <c r="R70" s="1060"/>
      <c r="S70" s="1060"/>
      <c r="T70" s="1060"/>
      <c r="U70" s="1060"/>
      <c r="V70" s="1060">
        <v>9</v>
      </c>
      <c r="W70" s="1060"/>
      <c r="X70" s="1060"/>
      <c r="Y70" s="1060"/>
      <c r="Z70" s="1060"/>
      <c r="AA70" s="1060">
        <v>7</v>
      </c>
      <c r="AB70" s="1060"/>
      <c r="AC70" s="1060"/>
      <c r="AD70" s="1060"/>
      <c r="AE70" s="1060"/>
      <c r="AF70" s="1060">
        <v>7</v>
      </c>
      <c r="AG70" s="1060"/>
      <c r="AH70" s="1060"/>
      <c r="AI70" s="1060"/>
      <c r="AJ70" s="1060"/>
      <c r="AK70" s="1060">
        <v>0</v>
      </c>
      <c r="AL70" s="1060"/>
      <c r="AM70" s="1060"/>
      <c r="AN70" s="1060"/>
      <c r="AO70" s="1060"/>
      <c r="AP70" s="1060">
        <v>0</v>
      </c>
      <c r="AQ70" s="1060"/>
      <c r="AR70" s="1060"/>
      <c r="AS70" s="1060"/>
      <c r="AT70" s="1060"/>
      <c r="AU70" s="1060">
        <v>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594</v>
      </c>
      <c r="C71" s="1064"/>
      <c r="D71" s="1064"/>
      <c r="E71" s="1064"/>
      <c r="F71" s="1064"/>
      <c r="G71" s="1064"/>
      <c r="H71" s="1064"/>
      <c r="I71" s="1064"/>
      <c r="J71" s="1064"/>
      <c r="K71" s="1064"/>
      <c r="L71" s="1064"/>
      <c r="M71" s="1064"/>
      <c r="N71" s="1064"/>
      <c r="O71" s="1064"/>
      <c r="P71" s="1065"/>
      <c r="Q71" s="1066">
        <v>3</v>
      </c>
      <c r="R71" s="1060"/>
      <c r="S71" s="1060"/>
      <c r="T71" s="1060"/>
      <c r="U71" s="1060"/>
      <c r="V71" s="1060">
        <v>2</v>
      </c>
      <c r="W71" s="1060"/>
      <c r="X71" s="1060"/>
      <c r="Y71" s="1060"/>
      <c r="Z71" s="1060"/>
      <c r="AA71" s="1060">
        <v>1</v>
      </c>
      <c r="AB71" s="1060"/>
      <c r="AC71" s="1060"/>
      <c r="AD71" s="1060"/>
      <c r="AE71" s="1060"/>
      <c r="AF71" s="1060">
        <v>1</v>
      </c>
      <c r="AG71" s="1060"/>
      <c r="AH71" s="1060"/>
      <c r="AI71" s="1060"/>
      <c r="AJ71" s="1060"/>
      <c r="AK71" s="1060">
        <v>0</v>
      </c>
      <c r="AL71" s="1060"/>
      <c r="AM71" s="1060"/>
      <c r="AN71" s="1060"/>
      <c r="AO71" s="1060"/>
      <c r="AP71" s="1060">
        <v>0</v>
      </c>
      <c r="AQ71" s="1060"/>
      <c r="AR71" s="1060"/>
      <c r="AS71" s="1060"/>
      <c r="AT71" s="1060"/>
      <c r="AU71" s="1060">
        <v>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595</v>
      </c>
      <c r="C72" s="1064"/>
      <c r="D72" s="1064"/>
      <c r="E72" s="1064"/>
      <c r="F72" s="1064"/>
      <c r="G72" s="1064"/>
      <c r="H72" s="1064"/>
      <c r="I72" s="1064"/>
      <c r="J72" s="1064"/>
      <c r="K72" s="1064"/>
      <c r="L72" s="1064"/>
      <c r="M72" s="1064"/>
      <c r="N72" s="1064"/>
      <c r="O72" s="1064"/>
      <c r="P72" s="1065"/>
      <c r="Q72" s="1066">
        <v>4</v>
      </c>
      <c r="R72" s="1060"/>
      <c r="S72" s="1060"/>
      <c r="T72" s="1060"/>
      <c r="U72" s="1060"/>
      <c r="V72" s="1060">
        <v>2</v>
      </c>
      <c r="W72" s="1060"/>
      <c r="X72" s="1060"/>
      <c r="Y72" s="1060"/>
      <c r="Z72" s="1060"/>
      <c r="AA72" s="1060">
        <v>2</v>
      </c>
      <c r="AB72" s="1060"/>
      <c r="AC72" s="1060"/>
      <c r="AD72" s="1060"/>
      <c r="AE72" s="1060"/>
      <c r="AF72" s="1060">
        <v>2</v>
      </c>
      <c r="AG72" s="1060"/>
      <c r="AH72" s="1060"/>
      <c r="AI72" s="1060"/>
      <c r="AJ72" s="1060"/>
      <c r="AK72" s="1060">
        <v>0</v>
      </c>
      <c r="AL72" s="1060"/>
      <c r="AM72" s="1060"/>
      <c r="AN72" s="1060"/>
      <c r="AO72" s="1060"/>
      <c r="AP72" s="1060">
        <v>0</v>
      </c>
      <c r="AQ72" s="1060"/>
      <c r="AR72" s="1060"/>
      <c r="AS72" s="1060"/>
      <c r="AT72" s="1060"/>
      <c r="AU72" s="1060">
        <v>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596</v>
      </c>
      <c r="C73" s="1064"/>
      <c r="D73" s="1064"/>
      <c r="E73" s="1064"/>
      <c r="F73" s="1064"/>
      <c r="G73" s="1064"/>
      <c r="H73" s="1064"/>
      <c r="I73" s="1064"/>
      <c r="J73" s="1064"/>
      <c r="K73" s="1064"/>
      <c r="L73" s="1064"/>
      <c r="M73" s="1064"/>
      <c r="N73" s="1064"/>
      <c r="O73" s="1064"/>
      <c r="P73" s="1065"/>
      <c r="Q73" s="1066">
        <v>38</v>
      </c>
      <c r="R73" s="1060"/>
      <c r="S73" s="1060"/>
      <c r="T73" s="1060"/>
      <c r="U73" s="1060"/>
      <c r="V73" s="1060">
        <v>36</v>
      </c>
      <c r="W73" s="1060"/>
      <c r="X73" s="1060"/>
      <c r="Y73" s="1060"/>
      <c r="Z73" s="1060"/>
      <c r="AA73" s="1060">
        <v>2</v>
      </c>
      <c r="AB73" s="1060"/>
      <c r="AC73" s="1060"/>
      <c r="AD73" s="1060"/>
      <c r="AE73" s="1060"/>
      <c r="AF73" s="1060">
        <v>2</v>
      </c>
      <c r="AG73" s="1060"/>
      <c r="AH73" s="1060"/>
      <c r="AI73" s="1060"/>
      <c r="AJ73" s="1060"/>
      <c r="AK73" s="1060">
        <v>4</v>
      </c>
      <c r="AL73" s="1060"/>
      <c r="AM73" s="1060"/>
      <c r="AN73" s="1060"/>
      <c r="AO73" s="1060"/>
      <c r="AP73" s="1060">
        <v>0</v>
      </c>
      <c r="AQ73" s="1060"/>
      <c r="AR73" s="1060"/>
      <c r="AS73" s="1060"/>
      <c r="AT73" s="1060"/>
      <c r="AU73" s="1060">
        <v>0</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597</v>
      </c>
      <c r="C74" s="1064"/>
      <c r="D74" s="1064"/>
      <c r="E74" s="1064"/>
      <c r="F74" s="1064"/>
      <c r="G74" s="1064"/>
      <c r="H74" s="1064"/>
      <c r="I74" s="1064"/>
      <c r="J74" s="1064"/>
      <c r="K74" s="1064"/>
      <c r="L74" s="1064"/>
      <c r="M74" s="1064"/>
      <c r="N74" s="1064"/>
      <c r="O74" s="1064"/>
      <c r="P74" s="1065"/>
      <c r="Q74" s="1066">
        <v>232</v>
      </c>
      <c r="R74" s="1060"/>
      <c r="S74" s="1060"/>
      <c r="T74" s="1060"/>
      <c r="U74" s="1060"/>
      <c r="V74" s="1060">
        <v>224</v>
      </c>
      <c r="W74" s="1060"/>
      <c r="X74" s="1060"/>
      <c r="Y74" s="1060"/>
      <c r="Z74" s="1060"/>
      <c r="AA74" s="1060">
        <v>8</v>
      </c>
      <c r="AB74" s="1060"/>
      <c r="AC74" s="1060"/>
      <c r="AD74" s="1060"/>
      <c r="AE74" s="1060"/>
      <c r="AF74" s="1060">
        <v>8</v>
      </c>
      <c r="AG74" s="1060"/>
      <c r="AH74" s="1060"/>
      <c r="AI74" s="1060"/>
      <c r="AJ74" s="1060"/>
      <c r="AK74" s="1060">
        <v>11</v>
      </c>
      <c r="AL74" s="1060"/>
      <c r="AM74" s="1060"/>
      <c r="AN74" s="1060"/>
      <c r="AO74" s="1060"/>
      <c r="AP74" s="1060">
        <v>0</v>
      </c>
      <c r="AQ74" s="1060"/>
      <c r="AR74" s="1060"/>
      <c r="AS74" s="1060"/>
      <c r="AT74" s="1060"/>
      <c r="AU74" s="1060">
        <v>0</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598</v>
      </c>
      <c r="C75" s="1064"/>
      <c r="D75" s="1064"/>
      <c r="E75" s="1064"/>
      <c r="F75" s="1064"/>
      <c r="G75" s="1064"/>
      <c r="H75" s="1064"/>
      <c r="I75" s="1064"/>
      <c r="J75" s="1064"/>
      <c r="K75" s="1064"/>
      <c r="L75" s="1064"/>
      <c r="M75" s="1064"/>
      <c r="N75" s="1064"/>
      <c r="O75" s="1064"/>
      <c r="P75" s="1065"/>
      <c r="Q75" s="1067">
        <v>236853</v>
      </c>
      <c r="R75" s="1068"/>
      <c r="S75" s="1068"/>
      <c r="T75" s="1068"/>
      <c r="U75" s="1069"/>
      <c r="V75" s="1070">
        <v>228094</v>
      </c>
      <c r="W75" s="1068"/>
      <c r="X75" s="1068"/>
      <c r="Y75" s="1068"/>
      <c r="Z75" s="1069"/>
      <c r="AA75" s="1070">
        <v>8759</v>
      </c>
      <c r="AB75" s="1068"/>
      <c r="AC75" s="1068"/>
      <c r="AD75" s="1068"/>
      <c r="AE75" s="1069"/>
      <c r="AF75" s="1070">
        <v>8759</v>
      </c>
      <c r="AG75" s="1068"/>
      <c r="AH75" s="1068"/>
      <c r="AI75" s="1068"/>
      <c r="AJ75" s="1069"/>
      <c r="AK75" s="1070">
        <v>969</v>
      </c>
      <c r="AL75" s="1068"/>
      <c r="AM75" s="1068"/>
      <c r="AN75" s="1068"/>
      <c r="AO75" s="1069"/>
      <c r="AP75" s="1070">
        <v>0</v>
      </c>
      <c r="AQ75" s="1068"/>
      <c r="AR75" s="1068"/>
      <c r="AS75" s="1068"/>
      <c r="AT75" s="1069"/>
      <c r="AU75" s="1070">
        <v>0</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390</v>
      </c>
      <c r="B88" s="1033" t="s">
        <v>429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10674</v>
      </c>
      <c r="AG88" s="1048"/>
      <c r="AH88" s="1048"/>
      <c r="AI88" s="1048"/>
      <c r="AJ88" s="1048"/>
      <c r="AK88" s="1052"/>
      <c r="AL88" s="1052"/>
      <c r="AM88" s="1052"/>
      <c r="AN88" s="1052"/>
      <c r="AO88" s="1052"/>
      <c r="AP88" s="1048">
        <v>0</v>
      </c>
      <c r="AQ88" s="1048"/>
      <c r="AR88" s="1048"/>
      <c r="AS88" s="1048"/>
      <c r="AT88" s="1048"/>
      <c r="AU88" s="1048">
        <v>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1033" t="s">
        <v>430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0</v>
      </c>
      <c r="CS102" s="1040"/>
      <c r="CT102" s="1040"/>
      <c r="CU102" s="1040"/>
      <c r="CV102" s="1041"/>
      <c r="CW102" s="1039">
        <v>0</v>
      </c>
      <c r="CX102" s="1040"/>
      <c r="CY102" s="1040"/>
      <c r="CZ102" s="1040"/>
      <c r="DA102" s="1041"/>
      <c r="DB102" s="1039">
        <v>165</v>
      </c>
      <c r="DC102" s="1040"/>
      <c r="DD102" s="1040"/>
      <c r="DE102" s="1040"/>
      <c r="DF102" s="1041"/>
      <c r="DG102" s="1039">
        <v>0</v>
      </c>
      <c r="DH102" s="1040"/>
      <c r="DI102" s="1040"/>
      <c r="DJ102" s="1040"/>
      <c r="DK102" s="1041"/>
      <c r="DL102" s="1039">
        <v>151</v>
      </c>
      <c r="DM102" s="1040"/>
      <c r="DN102" s="1040"/>
      <c r="DO102" s="1040"/>
      <c r="DP102" s="1041"/>
      <c r="DQ102" s="1039">
        <v>15</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431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432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438</v>
      </c>
      <c r="AB109" s="983"/>
      <c r="AC109" s="983"/>
      <c r="AD109" s="983"/>
      <c r="AE109" s="984"/>
      <c r="AF109" s="985" t="s">
        <v>309</v>
      </c>
      <c r="AG109" s="983"/>
      <c r="AH109" s="983"/>
      <c r="AI109" s="983"/>
      <c r="AJ109" s="984"/>
      <c r="AK109" s="985" t="s">
        <v>308</v>
      </c>
      <c r="AL109" s="983"/>
      <c r="AM109" s="983"/>
      <c r="AN109" s="983"/>
      <c r="AO109" s="984"/>
      <c r="AP109" s="985" t="s">
        <v>439</v>
      </c>
      <c r="AQ109" s="983"/>
      <c r="AR109" s="983"/>
      <c r="AS109" s="983"/>
      <c r="AT109" s="1014"/>
      <c r="AU109" s="982" t="s">
        <v>437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438</v>
      </c>
      <c r="BR109" s="983"/>
      <c r="BS109" s="983"/>
      <c r="BT109" s="983"/>
      <c r="BU109" s="984"/>
      <c r="BV109" s="985" t="s">
        <v>309</v>
      </c>
      <c r="BW109" s="983"/>
      <c r="BX109" s="983"/>
      <c r="BY109" s="983"/>
      <c r="BZ109" s="984"/>
      <c r="CA109" s="985" t="s">
        <v>308</v>
      </c>
      <c r="CB109" s="983"/>
      <c r="CC109" s="983"/>
      <c r="CD109" s="983"/>
      <c r="CE109" s="984"/>
      <c r="CF109" s="1021" t="s">
        <v>439</v>
      </c>
      <c r="CG109" s="1021"/>
      <c r="CH109" s="1021"/>
      <c r="CI109" s="1021"/>
      <c r="CJ109" s="1021"/>
      <c r="CK109" s="985" t="s">
        <v>440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438</v>
      </c>
      <c r="DH109" s="983"/>
      <c r="DI109" s="983"/>
      <c r="DJ109" s="983"/>
      <c r="DK109" s="984"/>
      <c r="DL109" s="985" t="s">
        <v>309</v>
      </c>
      <c r="DM109" s="983"/>
      <c r="DN109" s="983"/>
      <c r="DO109" s="983"/>
      <c r="DP109" s="984"/>
      <c r="DQ109" s="985" t="s">
        <v>308</v>
      </c>
      <c r="DR109" s="983"/>
      <c r="DS109" s="983"/>
      <c r="DT109" s="983"/>
      <c r="DU109" s="984"/>
      <c r="DV109" s="985" t="s">
        <v>439</v>
      </c>
      <c r="DW109" s="983"/>
      <c r="DX109" s="983"/>
      <c r="DY109" s="983"/>
      <c r="DZ109" s="1014"/>
    </row>
    <row r="110" spans="1:131" s="246" customFormat="1" ht="26.25" customHeight="1" x14ac:dyDescent="0.15">
      <c r="A110" s="885" t="s">
        <v>441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2160990</v>
      </c>
      <c r="AB110" s="976"/>
      <c r="AC110" s="976"/>
      <c r="AD110" s="976"/>
      <c r="AE110" s="977"/>
      <c r="AF110" s="978">
        <v>2219975</v>
      </c>
      <c r="AG110" s="976"/>
      <c r="AH110" s="976"/>
      <c r="AI110" s="976"/>
      <c r="AJ110" s="977"/>
      <c r="AK110" s="978">
        <v>2031872</v>
      </c>
      <c r="AL110" s="976"/>
      <c r="AM110" s="976"/>
      <c r="AN110" s="976"/>
      <c r="AO110" s="977"/>
      <c r="AP110" s="979">
        <v>21.4</v>
      </c>
      <c r="AQ110" s="980"/>
      <c r="AR110" s="980"/>
      <c r="AS110" s="980"/>
      <c r="AT110" s="981"/>
      <c r="AU110" s="1015" t="s">
        <v>71</v>
      </c>
      <c r="AV110" s="1016"/>
      <c r="AW110" s="1016"/>
      <c r="AX110" s="1016"/>
      <c r="AY110" s="1016"/>
      <c r="AZ110" s="941" t="s">
        <v>442</v>
      </c>
      <c r="BA110" s="886"/>
      <c r="BB110" s="886"/>
      <c r="BC110" s="886"/>
      <c r="BD110" s="886"/>
      <c r="BE110" s="886"/>
      <c r="BF110" s="886"/>
      <c r="BG110" s="886"/>
      <c r="BH110" s="886"/>
      <c r="BI110" s="886"/>
      <c r="BJ110" s="886"/>
      <c r="BK110" s="886"/>
      <c r="BL110" s="886"/>
      <c r="BM110" s="886"/>
      <c r="BN110" s="886"/>
      <c r="BO110" s="886"/>
      <c r="BP110" s="887"/>
      <c r="BQ110" s="942">
        <v>21924902</v>
      </c>
      <c r="BR110" s="923"/>
      <c r="BS110" s="923"/>
      <c r="BT110" s="923"/>
      <c r="BU110" s="923"/>
      <c r="BV110" s="923">
        <v>20048992</v>
      </c>
      <c r="BW110" s="923"/>
      <c r="BX110" s="923"/>
      <c r="BY110" s="923"/>
      <c r="BZ110" s="923"/>
      <c r="CA110" s="923">
        <v>19946702</v>
      </c>
      <c r="CB110" s="923"/>
      <c r="CC110" s="923"/>
      <c r="CD110" s="923"/>
      <c r="CE110" s="923"/>
      <c r="CF110" s="947">
        <v>209.6</v>
      </c>
      <c r="CG110" s="948"/>
      <c r="CH110" s="948"/>
      <c r="CI110" s="948"/>
      <c r="CJ110" s="948"/>
      <c r="CK110" s="1011" t="s">
        <v>443</v>
      </c>
      <c r="CL110" s="897"/>
      <c r="CM110" s="972" t="s">
        <v>444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445</v>
      </c>
      <c r="DH110" s="923"/>
      <c r="DI110" s="923"/>
      <c r="DJ110" s="923"/>
      <c r="DK110" s="923"/>
      <c r="DL110" s="923" t="s">
        <v>445</v>
      </c>
      <c r="DM110" s="923"/>
      <c r="DN110" s="923"/>
      <c r="DO110" s="923"/>
      <c r="DP110" s="923"/>
      <c r="DQ110" s="923" t="s">
        <v>420</v>
      </c>
      <c r="DR110" s="923"/>
      <c r="DS110" s="923"/>
      <c r="DT110" s="923"/>
      <c r="DU110" s="923"/>
      <c r="DV110" s="924" t="s">
        <v>445</v>
      </c>
      <c r="DW110" s="924"/>
      <c r="DX110" s="924"/>
      <c r="DY110" s="924"/>
      <c r="DZ110" s="925"/>
    </row>
    <row r="111" spans="1:131" s="246" customFormat="1" ht="26.25" customHeight="1" x14ac:dyDescent="0.15">
      <c r="A111" s="852" t="s">
        <v>446</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445</v>
      </c>
      <c r="AB111" s="1004"/>
      <c r="AC111" s="1004"/>
      <c r="AD111" s="1004"/>
      <c r="AE111" s="1005"/>
      <c r="AF111" s="1006" t="s">
        <v>445</v>
      </c>
      <c r="AG111" s="1004"/>
      <c r="AH111" s="1004"/>
      <c r="AI111" s="1004"/>
      <c r="AJ111" s="1005"/>
      <c r="AK111" s="1006" t="s">
        <v>420</v>
      </c>
      <c r="AL111" s="1004"/>
      <c r="AM111" s="1004"/>
      <c r="AN111" s="1004"/>
      <c r="AO111" s="1005"/>
      <c r="AP111" s="1007" t="s">
        <v>420</v>
      </c>
      <c r="AQ111" s="1008"/>
      <c r="AR111" s="1008"/>
      <c r="AS111" s="1008"/>
      <c r="AT111" s="1009"/>
      <c r="AU111" s="1017"/>
      <c r="AV111" s="1018"/>
      <c r="AW111" s="1018"/>
      <c r="AX111" s="1018"/>
      <c r="AY111" s="1018"/>
      <c r="AZ111" s="893" t="s">
        <v>447</v>
      </c>
      <c r="BA111" s="828"/>
      <c r="BB111" s="828"/>
      <c r="BC111" s="828"/>
      <c r="BD111" s="828"/>
      <c r="BE111" s="828"/>
      <c r="BF111" s="828"/>
      <c r="BG111" s="828"/>
      <c r="BH111" s="828"/>
      <c r="BI111" s="828"/>
      <c r="BJ111" s="828"/>
      <c r="BK111" s="828"/>
      <c r="BL111" s="828"/>
      <c r="BM111" s="828"/>
      <c r="BN111" s="828"/>
      <c r="BO111" s="828"/>
      <c r="BP111" s="829"/>
      <c r="BQ111" s="894">
        <v>15912</v>
      </c>
      <c r="BR111" s="895"/>
      <c r="BS111" s="895"/>
      <c r="BT111" s="895"/>
      <c r="BU111" s="895"/>
      <c r="BV111" s="895">
        <v>10608</v>
      </c>
      <c r="BW111" s="895"/>
      <c r="BX111" s="895"/>
      <c r="BY111" s="895"/>
      <c r="BZ111" s="895"/>
      <c r="CA111" s="895">
        <v>5304</v>
      </c>
      <c r="CB111" s="895"/>
      <c r="CC111" s="895"/>
      <c r="CD111" s="895"/>
      <c r="CE111" s="895"/>
      <c r="CF111" s="956">
        <v>0.1</v>
      </c>
      <c r="CG111" s="957"/>
      <c r="CH111" s="957"/>
      <c r="CI111" s="957"/>
      <c r="CJ111" s="957"/>
      <c r="CK111" s="1012"/>
      <c r="CL111" s="899"/>
      <c r="CM111" s="902" t="s">
        <v>448</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420</v>
      </c>
      <c r="DH111" s="895"/>
      <c r="DI111" s="895"/>
      <c r="DJ111" s="895"/>
      <c r="DK111" s="895"/>
      <c r="DL111" s="895" t="s">
        <v>420</v>
      </c>
      <c r="DM111" s="895"/>
      <c r="DN111" s="895"/>
      <c r="DO111" s="895"/>
      <c r="DP111" s="895"/>
      <c r="DQ111" s="895" t="s">
        <v>420</v>
      </c>
      <c r="DR111" s="895"/>
      <c r="DS111" s="895"/>
      <c r="DT111" s="895"/>
      <c r="DU111" s="895"/>
      <c r="DV111" s="872" t="s">
        <v>420</v>
      </c>
      <c r="DW111" s="872"/>
      <c r="DX111" s="872"/>
      <c r="DY111" s="872"/>
      <c r="DZ111" s="873"/>
    </row>
    <row r="112" spans="1:131" s="246" customFormat="1" ht="26.25" customHeight="1" x14ac:dyDescent="0.15">
      <c r="A112" s="997" t="s">
        <v>449</v>
      </c>
      <c r="B112" s="998"/>
      <c r="C112" s="828" t="s">
        <v>450</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392</v>
      </c>
      <c r="AB112" s="858"/>
      <c r="AC112" s="858"/>
      <c r="AD112" s="858"/>
      <c r="AE112" s="859"/>
      <c r="AF112" s="860" t="s">
        <v>445</v>
      </c>
      <c r="AG112" s="858"/>
      <c r="AH112" s="858"/>
      <c r="AI112" s="858"/>
      <c r="AJ112" s="859"/>
      <c r="AK112" s="860" t="s">
        <v>392</v>
      </c>
      <c r="AL112" s="858"/>
      <c r="AM112" s="858"/>
      <c r="AN112" s="858"/>
      <c r="AO112" s="859"/>
      <c r="AP112" s="905" t="s">
        <v>392</v>
      </c>
      <c r="AQ112" s="906"/>
      <c r="AR112" s="906"/>
      <c r="AS112" s="906"/>
      <c r="AT112" s="907"/>
      <c r="AU112" s="1017"/>
      <c r="AV112" s="1018"/>
      <c r="AW112" s="1018"/>
      <c r="AX112" s="1018"/>
      <c r="AY112" s="1018"/>
      <c r="AZ112" s="893" t="s">
        <v>451</v>
      </c>
      <c r="BA112" s="828"/>
      <c r="BB112" s="828"/>
      <c r="BC112" s="828"/>
      <c r="BD112" s="828"/>
      <c r="BE112" s="828"/>
      <c r="BF112" s="828"/>
      <c r="BG112" s="828"/>
      <c r="BH112" s="828"/>
      <c r="BI112" s="828"/>
      <c r="BJ112" s="828"/>
      <c r="BK112" s="828"/>
      <c r="BL112" s="828"/>
      <c r="BM112" s="828"/>
      <c r="BN112" s="828"/>
      <c r="BO112" s="828"/>
      <c r="BP112" s="829"/>
      <c r="BQ112" s="894">
        <v>8575925</v>
      </c>
      <c r="BR112" s="895"/>
      <c r="BS112" s="895"/>
      <c r="BT112" s="895"/>
      <c r="BU112" s="895"/>
      <c r="BV112" s="895">
        <v>6653665</v>
      </c>
      <c r="BW112" s="895"/>
      <c r="BX112" s="895"/>
      <c r="BY112" s="895"/>
      <c r="BZ112" s="895"/>
      <c r="CA112" s="895">
        <v>6927685</v>
      </c>
      <c r="CB112" s="895"/>
      <c r="CC112" s="895"/>
      <c r="CD112" s="895"/>
      <c r="CE112" s="895"/>
      <c r="CF112" s="956">
        <v>72.8</v>
      </c>
      <c r="CG112" s="957"/>
      <c r="CH112" s="957"/>
      <c r="CI112" s="957"/>
      <c r="CJ112" s="957"/>
      <c r="CK112" s="1012"/>
      <c r="CL112" s="899"/>
      <c r="CM112" s="902" t="s">
        <v>452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416</v>
      </c>
      <c r="DH112" s="895"/>
      <c r="DI112" s="895"/>
      <c r="DJ112" s="895"/>
      <c r="DK112" s="895"/>
      <c r="DL112" s="895" t="s">
        <v>445</v>
      </c>
      <c r="DM112" s="895"/>
      <c r="DN112" s="895"/>
      <c r="DO112" s="895"/>
      <c r="DP112" s="895"/>
      <c r="DQ112" s="895" t="s">
        <v>445</v>
      </c>
      <c r="DR112" s="895"/>
      <c r="DS112" s="895"/>
      <c r="DT112" s="895"/>
      <c r="DU112" s="895"/>
      <c r="DV112" s="872" t="s">
        <v>445</v>
      </c>
      <c r="DW112" s="872"/>
      <c r="DX112" s="872"/>
      <c r="DY112" s="872"/>
      <c r="DZ112" s="873"/>
    </row>
    <row r="113" spans="1:130" s="246" customFormat="1" ht="26.25" customHeight="1" x14ac:dyDescent="0.15">
      <c r="A113" s="999"/>
      <c r="B113" s="1000"/>
      <c r="C113" s="828" t="s">
        <v>453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842172</v>
      </c>
      <c r="AB113" s="1004"/>
      <c r="AC113" s="1004"/>
      <c r="AD113" s="1004"/>
      <c r="AE113" s="1005"/>
      <c r="AF113" s="1006">
        <v>706765</v>
      </c>
      <c r="AG113" s="1004"/>
      <c r="AH113" s="1004"/>
      <c r="AI113" s="1004"/>
      <c r="AJ113" s="1005"/>
      <c r="AK113" s="1006">
        <v>719702</v>
      </c>
      <c r="AL113" s="1004"/>
      <c r="AM113" s="1004"/>
      <c r="AN113" s="1004"/>
      <c r="AO113" s="1005"/>
      <c r="AP113" s="1007">
        <v>7.6</v>
      </c>
      <c r="AQ113" s="1008"/>
      <c r="AR113" s="1008"/>
      <c r="AS113" s="1008"/>
      <c r="AT113" s="1009"/>
      <c r="AU113" s="1017"/>
      <c r="AV113" s="1018"/>
      <c r="AW113" s="1018"/>
      <c r="AX113" s="1018"/>
      <c r="AY113" s="1018"/>
      <c r="AZ113" s="893" t="s">
        <v>454</v>
      </c>
      <c r="BA113" s="828"/>
      <c r="BB113" s="828"/>
      <c r="BC113" s="828"/>
      <c r="BD113" s="828"/>
      <c r="BE113" s="828"/>
      <c r="BF113" s="828"/>
      <c r="BG113" s="828"/>
      <c r="BH113" s="828"/>
      <c r="BI113" s="828"/>
      <c r="BJ113" s="828"/>
      <c r="BK113" s="828"/>
      <c r="BL113" s="828"/>
      <c r="BM113" s="828"/>
      <c r="BN113" s="828"/>
      <c r="BO113" s="828"/>
      <c r="BP113" s="829"/>
      <c r="BQ113" s="894" t="s">
        <v>445</v>
      </c>
      <c r="BR113" s="895"/>
      <c r="BS113" s="895"/>
      <c r="BT113" s="895"/>
      <c r="BU113" s="895"/>
      <c r="BV113" s="895" t="s">
        <v>416</v>
      </c>
      <c r="BW113" s="895"/>
      <c r="BX113" s="895"/>
      <c r="BY113" s="895"/>
      <c r="BZ113" s="895"/>
      <c r="CA113" s="895" t="s">
        <v>420</v>
      </c>
      <c r="CB113" s="895"/>
      <c r="CC113" s="895"/>
      <c r="CD113" s="895"/>
      <c r="CE113" s="895"/>
      <c r="CF113" s="956" t="s">
        <v>420</v>
      </c>
      <c r="CG113" s="957"/>
      <c r="CH113" s="957"/>
      <c r="CI113" s="957"/>
      <c r="CJ113" s="957"/>
      <c r="CK113" s="1012"/>
      <c r="CL113" s="899"/>
      <c r="CM113" s="902" t="s">
        <v>455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420</v>
      </c>
      <c r="DH113" s="858"/>
      <c r="DI113" s="858"/>
      <c r="DJ113" s="858"/>
      <c r="DK113" s="859"/>
      <c r="DL113" s="860" t="s">
        <v>445</v>
      </c>
      <c r="DM113" s="858"/>
      <c r="DN113" s="858"/>
      <c r="DO113" s="858"/>
      <c r="DP113" s="859"/>
      <c r="DQ113" s="860" t="s">
        <v>420</v>
      </c>
      <c r="DR113" s="858"/>
      <c r="DS113" s="858"/>
      <c r="DT113" s="858"/>
      <c r="DU113" s="859"/>
      <c r="DV113" s="905" t="s">
        <v>392</v>
      </c>
      <c r="DW113" s="906"/>
      <c r="DX113" s="906"/>
      <c r="DY113" s="906"/>
      <c r="DZ113" s="907"/>
    </row>
    <row r="114" spans="1:130" s="246" customFormat="1" ht="26.25" customHeight="1" x14ac:dyDescent="0.15">
      <c r="A114" s="999"/>
      <c r="B114" s="1000"/>
      <c r="C114" s="828" t="s">
        <v>456</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420</v>
      </c>
      <c r="AB114" s="858"/>
      <c r="AC114" s="858"/>
      <c r="AD114" s="858"/>
      <c r="AE114" s="859"/>
      <c r="AF114" s="860" t="s">
        <v>420</v>
      </c>
      <c r="AG114" s="858"/>
      <c r="AH114" s="858"/>
      <c r="AI114" s="858"/>
      <c r="AJ114" s="859"/>
      <c r="AK114" s="860" t="s">
        <v>416</v>
      </c>
      <c r="AL114" s="858"/>
      <c r="AM114" s="858"/>
      <c r="AN114" s="858"/>
      <c r="AO114" s="859"/>
      <c r="AP114" s="905" t="s">
        <v>420</v>
      </c>
      <c r="AQ114" s="906"/>
      <c r="AR114" s="906"/>
      <c r="AS114" s="906"/>
      <c r="AT114" s="907"/>
      <c r="AU114" s="1017"/>
      <c r="AV114" s="1018"/>
      <c r="AW114" s="1018"/>
      <c r="AX114" s="1018"/>
      <c r="AY114" s="1018"/>
      <c r="AZ114" s="893" t="s">
        <v>457</v>
      </c>
      <c r="BA114" s="828"/>
      <c r="BB114" s="828"/>
      <c r="BC114" s="828"/>
      <c r="BD114" s="828"/>
      <c r="BE114" s="828"/>
      <c r="BF114" s="828"/>
      <c r="BG114" s="828"/>
      <c r="BH114" s="828"/>
      <c r="BI114" s="828"/>
      <c r="BJ114" s="828"/>
      <c r="BK114" s="828"/>
      <c r="BL114" s="828"/>
      <c r="BM114" s="828"/>
      <c r="BN114" s="828"/>
      <c r="BO114" s="828"/>
      <c r="BP114" s="829"/>
      <c r="BQ114" s="894">
        <v>3414795</v>
      </c>
      <c r="BR114" s="895"/>
      <c r="BS114" s="895"/>
      <c r="BT114" s="895"/>
      <c r="BU114" s="895"/>
      <c r="BV114" s="895">
        <v>3522238</v>
      </c>
      <c r="BW114" s="895"/>
      <c r="BX114" s="895"/>
      <c r="BY114" s="895"/>
      <c r="BZ114" s="895"/>
      <c r="CA114" s="895">
        <v>3433877</v>
      </c>
      <c r="CB114" s="895"/>
      <c r="CC114" s="895"/>
      <c r="CD114" s="895"/>
      <c r="CE114" s="895"/>
      <c r="CF114" s="956">
        <v>36.1</v>
      </c>
      <c r="CG114" s="957"/>
      <c r="CH114" s="957"/>
      <c r="CI114" s="957"/>
      <c r="CJ114" s="957"/>
      <c r="CK114" s="1012"/>
      <c r="CL114" s="899"/>
      <c r="CM114" s="902" t="s">
        <v>458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420</v>
      </c>
      <c r="DH114" s="858"/>
      <c r="DI114" s="858"/>
      <c r="DJ114" s="858"/>
      <c r="DK114" s="859"/>
      <c r="DL114" s="860" t="s">
        <v>420</v>
      </c>
      <c r="DM114" s="858"/>
      <c r="DN114" s="858"/>
      <c r="DO114" s="858"/>
      <c r="DP114" s="859"/>
      <c r="DQ114" s="860" t="s">
        <v>445</v>
      </c>
      <c r="DR114" s="858"/>
      <c r="DS114" s="858"/>
      <c r="DT114" s="858"/>
      <c r="DU114" s="859"/>
      <c r="DV114" s="905" t="s">
        <v>420</v>
      </c>
      <c r="DW114" s="906"/>
      <c r="DX114" s="906"/>
      <c r="DY114" s="906"/>
      <c r="DZ114" s="907"/>
    </row>
    <row r="115" spans="1:130" s="246" customFormat="1" ht="26.25" customHeight="1" x14ac:dyDescent="0.15">
      <c r="A115" s="999"/>
      <c r="B115" s="1000"/>
      <c r="C115" s="828" t="s">
        <v>459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681</v>
      </c>
      <c r="AB115" s="1004"/>
      <c r="AC115" s="1004"/>
      <c r="AD115" s="1004"/>
      <c r="AE115" s="1005"/>
      <c r="AF115" s="1006">
        <v>341</v>
      </c>
      <c r="AG115" s="1004"/>
      <c r="AH115" s="1004"/>
      <c r="AI115" s="1004"/>
      <c r="AJ115" s="1005"/>
      <c r="AK115" s="1006">
        <v>148</v>
      </c>
      <c r="AL115" s="1004"/>
      <c r="AM115" s="1004"/>
      <c r="AN115" s="1004"/>
      <c r="AO115" s="1005"/>
      <c r="AP115" s="1007">
        <v>0</v>
      </c>
      <c r="AQ115" s="1008"/>
      <c r="AR115" s="1008"/>
      <c r="AS115" s="1008"/>
      <c r="AT115" s="1009"/>
      <c r="AU115" s="1017"/>
      <c r="AV115" s="1018"/>
      <c r="AW115" s="1018"/>
      <c r="AX115" s="1018"/>
      <c r="AY115" s="1018"/>
      <c r="AZ115" s="893" t="s">
        <v>460</v>
      </c>
      <c r="BA115" s="828"/>
      <c r="BB115" s="828"/>
      <c r="BC115" s="828"/>
      <c r="BD115" s="828"/>
      <c r="BE115" s="828"/>
      <c r="BF115" s="828"/>
      <c r="BG115" s="828"/>
      <c r="BH115" s="828"/>
      <c r="BI115" s="828"/>
      <c r="BJ115" s="828"/>
      <c r="BK115" s="828"/>
      <c r="BL115" s="828"/>
      <c r="BM115" s="828"/>
      <c r="BN115" s="828"/>
      <c r="BO115" s="828"/>
      <c r="BP115" s="829"/>
      <c r="BQ115" s="894">
        <v>17592</v>
      </c>
      <c r="BR115" s="895"/>
      <c r="BS115" s="895"/>
      <c r="BT115" s="895"/>
      <c r="BU115" s="895"/>
      <c r="BV115" s="895">
        <v>16349</v>
      </c>
      <c r="BW115" s="895"/>
      <c r="BX115" s="895"/>
      <c r="BY115" s="895"/>
      <c r="BZ115" s="895"/>
      <c r="CA115" s="895">
        <v>15135</v>
      </c>
      <c r="CB115" s="895"/>
      <c r="CC115" s="895"/>
      <c r="CD115" s="895"/>
      <c r="CE115" s="895"/>
      <c r="CF115" s="956">
        <v>0.2</v>
      </c>
      <c r="CG115" s="957"/>
      <c r="CH115" s="957"/>
      <c r="CI115" s="957"/>
      <c r="CJ115" s="957"/>
      <c r="CK115" s="1012"/>
      <c r="CL115" s="899"/>
      <c r="CM115" s="893" t="s">
        <v>461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420</v>
      </c>
      <c r="DH115" s="858"/>
      <c r="DI115" s="858"/>
      <c r="DJ115" s="858"/>
      <c r="DK115" s="859"/>
      <c r="DL115" s="860" t="s">
        <v>445</v>
      </c>
      <c r="DM115" s="858"/>
      <c r="DN115" s="858"/>
      <c r="DO115" s="858"/>
      <c r="DP115" s="859"/>
      <c r="DQ115" s="860" t="s">
        <v>420</v>
      </c>
      <c r="DR115" s="858"/>
      <c r="DS115" s="858"/>
      <c r="DT115" s="858"/>
      <c r="DU115" s="859"/>
      <c r="DV115" s="905" t="s">
        <v>445</v>
      </c>
      <c r="DW115" s="906"/>
      <c r="DX115" s="906"/>
      <c r="DY115" s="906"/>
      <c r="DZ115" s="907"/>
    </row>
    <row r="116" spans="1:130" s="246" customFormat="1" ht="26.25" customHeight="1" x14ac:dyDescent="0.15">
      <c r="A116" s="1001"/>
      <c r="B116" s="1002"/>
      <c r="C116" s="961" t="s">
        <v>462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643</v>
      </c>
      <c r="AB116" s="858"/>
      <c r="AC116" s="858"/>
      <c r="AD116" s="858"/>
      <c r="AE116" s="859"/>
      <c r="AF116" s="860">
        <v>43</v>
      </c>
      <c r="AG116" s="858"/>
      <c r="AH116" s="858"/>
      <c r="AI116" s="858"/>
      <c r="AJ116" s="859"/>
      <c r="AK116" s="860">
        <v>56</v>
      </c>
      <c r="AL116" s="858"/>
      <c r="AM116" s="858"/>
      <c r="AN116" s="858"/>
      <c r="AO116" s="859"/>
      <c r="AP116" s="905">
        <v>0</v>
      </c>
      <c r="AQ116" s="906"/>
      <c r="AR116" s="906"/>
      <c r="AS116" s="906"/>
      <c r="AT116" s="907"/>
      <c r="AU116" s="1017"/>
      <c r="AV116" s="1018"/>
      <c r="AW116" s="1018"/>
      <c r="AX116" s="1018"/>
      <c r="AY116" s="1018"/>
      <c r="AZ116" s="944" t="s">
        <v>463</v>
      </c>
      <c r="BA116" s="945"/>
      <c r="BB116" s="945"/>
      <c r="BC116" s="945"/>
      <c r="BD116" s="945"/>
      <c r="BE116" s="945"/>
      <c r="BF116" s="945"/>
      <c r="BG116" s="945"/>
      <c r="BH116" s="945"/>
      <c r="BI116" s="945"/>
      <c r="BJ116" s="945"/>
      <c r="BK116" s="945"/>
      <c r="BL116" s="945"/>
      <c r="BM116" s="945"/>
      <c r="BN116" s="945"/>
      <c r="BO116" s="945"/>
      <c r="BP116" s="946"/>
      <c r="BQ116" s="894" t="s">
        <v>445</v>
      </c>
      <c r="BR116" s="895"/>
      <c r="BS116" s="895"/>
      <c r="BT116" s="895"/>
      <c r="BU116" s="895"/>
      <c r="BV116" s="895" t="s">
        <v>445</v>
      </c>
      <c r="BW116" s="895"/>
      <c r="BX116" s="895"/>
      <c r="BY116" s="895"/>
      <c r="BZ116" s="895"/>
      <c r="CA116" s="895" t="s">
        <v>420</v>
      </c>
      <c r="CB116" s="895"/>
      <c r="CC116" s="895"/>
      <c r="CD116" s="895"/>
      <c r="CE116" s="895"/>
      <c r="CF116" s="956" t="s">
        <v>420</v>
      </c>
      <c r="CG116" s="957"/>
      <c r="CH116" s="957"/>
      <c r="CI116" s="957"/>
      <c r="CJ116" s="957"/>
      <c r="CK116" s="1012"/>
      <c r="CL116" s="899"/>
      <c r="CM116" s="902" t="s">
        <v>464</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420</v>
      </c>
      <c r="DH116" s="858"/>
      <c r="DI116" s="858"/>
      <c r="DJ116" s="858"/>
      <c r="DK116" s="859"/>
      <c r="DL116" s="860" t="s">
        <v>392</v>
      </c>
      <c r="DM116" s="858"/>
      <c r="DN116" s="858"/>
      <c r="DO116" s="858"/>
      <c r="DP116" s="859"/>
      <c r="DQ116" s="860" t="s">
        <v>392</v>
      </c>
      <c r="DR116" s="858"/>
      <c r="DS116" s="858"/>
      <c r="DT116" s="858"/>
      <c r="DU116" s="859"/>
      <c r="DV116" s="905" t="s">
        <v>445</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465</v>
      </c>
      <c r="Z117" s="984"/>
      <c r="AA117" s="989">
        <v>3004486</v>
      </c>
      <c r="AB117" s="990"/>
      <c r="AC117" s="990"/>
      <c r="AD117" s="990"/>
      <c r="AE117" s="991"/>
      <c r="AF117" s="992">
        <v>2927124</v>
      </c>
      <c r="AG117" s="990"/>
      <c r="AH117" s="990"/>
      <c r="AI117" s="990"/>
      <c r="AJ117" s="991"/>
      <c r="AK117" s="992">
        <v>2751778</v>
      </c>
      <c r="AL117" s="990"/>
      <c r="AM117" s="990"/>
      <c r="AN117" s="990"/>
      <c r="AO117" s="991"/>
      <c r="AP117" s="993"/>
      <c r="AQ117" s="994"/>
      <c r="AR117" s="994"/>
      <c r="AS117" s="994"/>
      <c r="AT117" s="995"/>
      <c r="AU117" s="1017"/>
      <c r="AV117" s="1018"/>
      <c r="AW117" s="1018"/>
      <c r="AX117" s="1018"/>
      <c r="AY117" s="1018"/>
      <c r="AZ117" s="944" t="s">
        <v>466</v>
      </c>
      <c r="BA117" s="945"/>
      <c r="BB117" s="945"/>
      <c r="BC117" s="945"/>
      <c r="BD117" s="945"/>
      <c r="BE117" s="945"/>
      <c r="BF117" s="945"/>
      <c r="BG117" s="945"/>
      <c r="BH117" s="945"/>
      <c r="BI117" s="945"/>
      <c r="BJ117" s="945"/>
      <c r="BK117" s="945"/>
      <c r="BL117" s="945"/>
      <c r="BM117" s="945"/>
      <c r="BN117" s="945"/>
      <c r="BO117" s="945"/>
      <c r="BP117" s="946"/>
      <c r="BQ117" s="894" t="s">
        <v>445</v>
      </c>
      <c r="BR117" s="895"/>
      <c r="BS117" s="895"/>
      <c r="BT117" s="895"/>
      <c r="BU117" s="895"/>
      <c r="BV117" s="895" t="s">
        <v>445</v>
      </c>
      <c r="BW117" s="895"/>
      <c r="BX117" s="895"/>
      <c r="BY117" s="895"/>
      <c r="BZ117" s="895"/>
      <c r="CA117" s="895" t="s">
        <v>416</v>
      </c>
      <c r="CB117" s="895"/>
      <c r="CC117" s="895"/>
      <c r="CD117" s="895"/>
      <c r="CE117" s="895"/>
      <c r="CF117" s="956" t="s">
        <v>445</v>
      </c>
      <c r="CG117" s="957"/>
      <c r="CH117" s="957"/>
      <c r="CI117" s="957"/>
      <c r="CJ117" s="957"/>
      <c r="CK117" s="1012"/>
      <c r="CL117" s="899"/>
      <c r="CM117" s="902" t="s">
        <v>467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445</v>
      </c>
      <c r="DH117" s="858"/>
      <c r="DI117" s="858"/>
      <c r="DJ117" s="858"/>
      <c r="DK117" s="859"/>
      <c r="DL117" s="860" t="s">
        <v>392</v>
      </c>
      <c r="DM117" s="858"/>
      <c r="DN117" s="858"/>
      <c r="DO117" s="858"/>
      <c r="DP117" s="859"/>
      <c r="DQ117" s="860" t="s">
        <v>445</v>
      </c>
      <c r="DR117" s="858"/>
      <c r="DS117" s="858"/>
      <c r="DT117" s="858"/>
      <c r="DU117" s="859"/>
      <c r="DV117" s="905" t="s">
        <v>445</v>
      </c>
      <c r="DW117" s="906"/>
      <c r="DX117" s="906"/>
      <c r="DY117" s="906"/>
      <c r="DZ117" s="907"/>
    </row>
    <row r="118" spans="1:130" s="246" customFormat="1" ht="26.25" customHeight="1" x14ac:dyDescent="0.15">
      <c r="A118" s="982" t="s">
        <v>440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438</v>
      </c>
      <c r="AB118" s="983"/>
      <c r="AC118" s="983"/>
      <c r="AD118" s="983"/>
      <c r="AE118" s="984"/>
      <c r="AF118" s="985" t="s">
        <v>309</v>
      </c>
      <c r="AG118" s="983"/>
      <c r="AH118" s="983"/>
      <c r="AI118" s="983"/>
      <c r="AJ118" s="984"/>
      <c r="AK118" s="985" t="s">
        <v>308</v>
      </c>
      <c r="AL118" s="983"/>
      <c r="AM118" s="983"/>
      <c r="AN118" s="983"/>
      <c r="AO118" s="984"/>
      <c r="AP118" s="986" t="s">
        <v>439</v>
      </c>
      <c r="AQ118" s="987"/>
      <c r="AR118" s="987"/>
      <c r="AS118" s="987"/>
      <c r="AT118" s="988"/>
      <c r="AU118" s="1017"/>
      <c r="AV118" s="1018"/>
      <c r="AW118" s="1018"/>
      <c r="AX118" s="1018"/>
      <c r="AY118" s="1018"/>
      <c r="AZ118" s="960" t="s">
        <v>468</v>
      </c>
      <c r="BA118" s="961"/>
      <c r="BB118" s="961"/>
      <c r="BC118" s="961"/>
      <c r="BD118" s="961"/>
      <c r="BE118" s="961"/>
      <c r="BF118" s="961"/>
      <c r="BG118" s="961"/>
      <c r="BH118" s="961"/>
      <c r="BI118" s="961"/>
      <c r="BJ118" s="961"/>
      <c r="BK118" s="961"/>
      <c r="BL118" s="961"/>
      <c r="BM118" s="961"/>
      <c r="BN118" s="961"/>
      <c r="BO118" s="961"/>
      <c r="BP118" s="962"/>
      <c r="BQ118" s="963" t="s">
        <v>445</v>
      </c>
      <c r="BR118" s="926"/>
      <c r="BS118" s="926"/>
      <c r="BT118" s="926"/>
      <c r="BU118" s="926"/>
      <c r="BV118" s="926" t="s">
        <v>445</v>
      </c>
      <c r="BW118" s="926"/>
      <c r="BX118" s="926"/>
      <c r="BY118" s="926"/>
      <c r="BZ118" s="926"/>
      <c r="CA118" s="926" t="s">
        <v>445</v>
      </c>
      <c r="CB118" s="926"/>
      <c r="CC118" s="926"/>
      <c r="CD118" s="926"/>
      <c r="CE118" s="926"/>
      <c r="CF118" s="956" t="s">
        <v>445</v>
      </c>
      <c r="CG118" s="957"/>
      <c r="CH118" s="957"/>
      <c r="CI118" s="957"/>
      <c r="CJ118" s="957"/>
      <c r="CK118" s="1012"/>
      <c r="CL118" s="899"/>
      <c r="CM118" s="902" t="s">
        <v>469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445</v>
      </c>
      <c r="DH118" s="858"/>
      <c r="DI118" s="858"/>
      <c r="DJ118" s="858"/>
      <c r="DK118" s="859"/>
      <c r="DL118" s="860" t="s">
        <v>416</v>
      </c>
      <c r="DM118" s="858"/>
      <c r="DN118" s="858"/>
      <c r="DO118" s="858"/>
      <c r="DP118" s="859"/>
      <c r="DQ118" s="860" t="s">
        <v>416</v>
      </c>
      <c r="DR118" s="858"/>
      <c r="DS118" s="858"/>
      <c r="DT118" s="858"/>
      <c r="DU118" s="859"/>
      <c r="DV118" s="905" t="s">
        <v>445</v>
      </c>
      <c r="DW118" s="906"/>
      <c r="DX118" s="906"/>
      <c r="DY118" s="906"/>
      <c r="DZ118" s="907"/>
    </row>
    <row r="119" spans="1:130" s="246" customFormat="1" ht="26.25" customHeight="1" x14ac:dyDescent="0.15">
      <c r="A119" s="896" t="s">
        <v>443</v>
      </c>
      <c r="B119" s="897"/>
      <c r="C119" s="972" t="s">
        <v>444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416</v>
      </c>
      <c r="AB119" s="976"/>
      <c r="AC119" s="976"/>
      <c r="AD119" s="976"/>
      <c r="AE119" s="977"/>
      <c r="AF119" s="978" t="s">
        <v>445</v>
      </c>
      <c r="AG119" s="976"/>
      <c r="AH119" s="976"/>
      <c r="AI119" s="976"/>
      <c r="AJ119" s="977"/>
      <c r="AK119" s="978" t="s">
        <v>445</v>
      </c>
      <c r="AL119" s="976"/>
      <c r="AM119" s="976"/>
      <c r="AN119" s="976"/>
      <c r="AO119" s="977"/>
      <c r="AP119" s="979" t="s">
        <v>445</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470</v>
      </c>
      <c r="BP119" s="959"/>
      <c r="BQ119" s="963">
        <v>33949126</v>
      </c>
      <c r="BR119" s="926"/>
      <c r="BS119" s="926"/>
      <c r="BT119" s="926"/>
      <c r="BU119" s="926"/>
      <c r="BV119" s="926">
        <v>30251852</v>
      </c>
      <c r="BW119" s="926"/>
      <c r="BX119" s="926"/>
      <c r="BY119" s="926"/>
      <c r="BZ119" s="926"/>
      <c r="CA119" s="926">
        <v>30328703</v>
      </c>
      <c r="CB119" s="926"/>
      <c r="CC119" s="926"/>
      <c r="CD119" s="926"/>
      <c r="CE119" s="926"/>
      <c r="CF119" s="824"/>
      <c r="CG119" s="825"/>
      <c r="CH119" s="825"/>
      <c r="CI119" s="825"/>
      <c r="CJ119" s="915"/>
      <c r="CK119" s="1013"/>
      <c r="CL119" s="901"/>
      <c r="CM119" s="919" t="s">
        <v>471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15912</v>
      </c>
      <c r="DH119" s="841"/>
      <c r="DI119" s="841"/>
      <c r="DJ119" s="841"/>
      <c r="DK119" s="842"/>
      <c r="DL119" s="843">
        <v>10608</v>
      </c>
      <c r="DM119" s="841"/>
      <c r="DN119" s="841"/>
      <c r="DO119" s="841"/>
      <c r="DP119" s="842"/>
      <c r="DQ119" s="843">
        <v>5304</v>
      </c>
      <c r="DR119" s="841"/>
      <c r="DS119" s="841"/>
      <c r="DT119" s="841"/>
      <c r="DU119" s="842"/>
      <c r="DV119" s="929">
        <v>0.1</v>
      </c>
      <c r="DW119" s="930"/>
      <c r="DX119" s="930"/>
      <c r="DY119" s="930"/>
      <c r="DZ119" s="931"/>
    </row>
    <row r="120" spans="1:130" s="246" customFormat="1" ht="26.25" customHeight="1" x14ac:dyDescent="0.15">
      <c r="A120" s="898"/>
      <c r="B120" s="899"/>
      <c r="C120" s="902" t="s">
        <v>448</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445</v>
      </c>
      <c r="AB120" s="858"/>
      <c r="AC120" s="858"/>
      <c r="AD120" s="858"/>
      <c r="AE120" s="859"/>
      <c r="AF120" s="860" t="s">
        <v>445</v>
      </c>
      <c r="AG120" s="858"/>
      <c r="AH120" s="858"/>
      <c r="AI120" s="858"/>
      <c r="AJ120" s="859"/>
      <c r="AK120" s="860" t="s">
        <v>445</v>
      </c>
      <c r="AL120" s="858"/>
      <c r="AM120" s="858"/>
      <c r="AN120" s="858"/>
      <c r="AO120" s="859"/>
      <c r="AP120" s="905" t="s">
        <v>445</v>
      </c>
      <c r="AQ120" s="906"/>
      <c r="AR120" s="906"/>
      <c r="AS120" s="906"/>
      <c r="AT120" s="907"/>
      <c r="AU120" s="964" t="s">
        <v>472</v>
      </c>
      <c r="AV120" s="965"/>
      <c r="AW120" s="965"/>
      <c r="AX120" s="965"/>
      <c r="AY120" s="966"/>
      <c r="AZ120" s="941" t="s">
        <v>473</v>
      </c>
      <c r="BA120" s="886"/>
      <c r="BB120" s="886"/>
      <c r="BC120" s="886"/>
      <c r="BD120" s="886"/>
      <c r="BE120" s="886"/>
      <c r="BF120" s="886"/>
      <c r="BG120" s="886"/>
      <c r="BH120" s="886"/>
      <c r="BI120" s="886"/>
      <c r="BJ120" s="886"/>
      <c r="BK120" s="886"/>
      <c r="BL120" s="886"/>
      <c r="BM120" s="886"/>
      <c r="BN120" s="886"/>
      <c r="BO120" s="886"/>
      <c r="BP120" s="887"/>
      <c r="BQ120" s="942">
        <v>15079601</v>
      </c>
      <c r="BR120" s="923"/>
      <c r="BS120" s="923"/>
      <c r="BT120" s="923"/>
      <c r="BU120" s="923"/>
      <c r="BV120" s="923">
        <v>13474751</v>
      </c>
      <c r="BW120" s="923"/>
      <c r="BX120" s="923"/>
      <c r="BY120" s="923"/>
      <c r="BZ120" s="923"/>
      <c r="CA120" s="923">
        <v>13713551</v>
      </c>
      <c r="CB120" s="923"/>
      <c r="CC120" s="923"/>
      <c r="CD120" s="923"/>
      <c r="CE120" s="923"/>
      <c r="CF120" s="947">
        <v>144.1</v>
      </c>
      <c r="CG120" s="948"/>
      <c r="CH120" s="948"/>
      <c r="CI120" s="948"/>
      <c r="CJ120" s="948"/>
      <c r="CK120" s="949" t="s">
        <v>474</v>
      </c>
      <c r="CL120" s="933"/>
      <c r="CM120" s="933"/>
      <c r="CN120" s="933"/>
      <c r="CO120" s="934"/>
      <c r="CP120" s="953" t="s">
        <v>475</v>
      </c>
      <c r="CQ120" s="954"/>
      <c r="CR120" s="954"/>
      <c r="CS120" s="954"/>
      <c r="CT120" s="954"/>
      <c r="CU120" s="954"/>
      <c r="CV120" s="954"/>
      <c r="CW120" s="954"/>
      <c r="CX120" s="954"/>
      <c r="CY120" s="954"/>
      <c r="CZ120" s="954"/>
      <c r="DA120" s="954"/>
      <c r="DB120" s="954"/>
      <c r="DC120" s="954"/>
      <c r="DD120" s="954"/>
      <c r="DE120" s="954"/>
      <c r="DF120" s="955"/>
      <c r="DG120" s="942">
        <v>6423212</v>
      </c>
      <c r="DH120" s="923"/>
      <c r="DI120" s="923"/>
      <c r="DJ120" s="923"/>
      <c r="DK120" s="923"/>
      <c r="DL120" s="923">
        <v>6117427</v>
      </c>
      <c r="DM120" s="923"/>
      <c r="DN120" s="923"/>
      <c r="DO120" s="923"/>
      <c r="DP120" s="923"/>
      <c r="DQ120" s="923">
        <v>5770661</v>
      </c>
      <c r="DR120" s="923"/>
      <c r="DS120" s="923"/>
      <c r="DT120" s="923"/>
      <c r="DU120" s="923"/>
      <c r="DV120" s="924">
        <v>60.6</v>
      </c>
      <c r="DW120" s="924"/>
      <c r="DX120" s="924"/>
      <c r="DY120" s="924"/>
      <c r="DZ120" s="925"/>
    </row>
    <row r="121" spans="1:130" s="246" customFormat="1" ht="26.25" customHeight="1" x14ac:dyDescent="0.15">
      <c r="A121" s="898"/>
      <c r="B121" s="899"/>
      <c r="C121" s="944" t="s">
        <v>476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445</v>
      </c>
      <c r="AB121" s="858"/>
      <c r="AC121" s="858"/>
      <c r="AD121" s="858"/>
      <c r="AE121" s="859"/>
      <c r="AF121" s="860" t="s">
        <v>445</v>
      </c>
      <c r="AG121" s="858"/>
      <c r="AH121" s="858"/>
      <c r="AI121" s="858"/>
      <c r="AJ121" s="859"/>
      <c r="AK121" s="860" t="s">
        <v>445</v>
      </c>
      <c r="AL121" s="858"/>
      <c r="AM121" s="858"/>
      <c r="AN121" s="858"/>
      <c r="AO121" s="859"/>
      <c r="AP121" s="905" t="s">
        <v>445</v>
      </c>
      <c r="AQ121" s="906"/>
      <c r="AR121" s="906"/>
      <c r="AS121" s="906"/>
      <c r="AT121" s="907"/>
      <c r="AU121" s="967"/>
      <c r="AV121" s="968"/>
      <c r="AW121" s="968"/>
      <c r="AX121" s="968"/>
      <c r="AY121" s="969"/>
      <c r="AZ121" s="893" t="s">
        <v>477</v>
      </c>
      <c r="BA121" s="828"/>
      <c r="BB121" s="828"/>
      <c r="BC121" s="828"/>
      <c r="BD121" s="828"/>
      <c r="BE121" s="828"/>
      <c r="BF121" s="828"/>
      <c r="BG121" s="828"/>
      <c r="BH121" s="828"/>
      <c r="BI121" s="828"/>
      <c r="BJ121" s="828"/>
      <c r="BK121" s="828"/>
      <c r="BL121" s="828"/>
      <c r="BM121" s="828"/>
      <c r="BN121" s="828"/>
      <c r="BO121" s="828"/>
      <c r="BP121" s="829"/>
      <c r="BQ121" s="894">
        <v>1007343</v>
      </c>
      <c r="BR121" s="895"/>
      <c r="BS121" s="895"/>
      <c r="BT121" s="895"/>
      <c r="BU121" s="895"/>
      <c r="BV121" s="895">
        <v>939443</v>
      </c>
      <c r="BW121" s="895"/>
      <c r="BX121" s="895"/>
      <c r="BY121" s="895"/>
      <c r="BZ121" s="895"/>
      <c r="CA121" s="895">
        <v>894017</v>
      </c>
      <c r="CB121" s="895"/>
      <c r="CC121" s="895"/>
      <c r="CD121" s="895"/>
      <c r="CE121" s="895"/>
      <c r="CF121" s="956">
        <v>9.4</v>
      </c>
      <c r="CG121" s="957"/>
      <c r="CH121" s="957"/>
      <c r="CI121" s="957"/>
      <c r="CJ121" s="957"/>
      <c r="CK121" s="950"/>
      <c r="CL121" s="936"/>
      <c r="CM121" s="936"/>
      <c r="CN121" s="936"/>
      <c r="CO121" s="937"/>
      <c r="CP121" s="916" t="s">
        <v>478</v>
      </c>
      <c r="CQ121" s="917"/>
      <c r="CR121" s="917"/>
      <c r="CS121" s="917"/>
      <c r="CT121" s="917"/>
      <c r="CU121" s="917"/>
      <c r="CV121" s="917"/>
      <c r="CW121" s="917"/>
      <c r="CX121" s="917"/>
      <c r="CY121" s="917"/>
      <c r="CZ121" s="917"/>
      <c r="DA121" s="917"/>
      <c r="DB121" s="917"/>
      <c r="DC121" s="917"/>
      <c r="DD121" s="917"/>
      <c r="DE121" s="917"/>
      <c r="DF121" s="918"/>
      <c r="DG121" s="894">
        <v>290764</v>
      </c>
      <c r="DH121" s="895"/>
      <c r="DI121" s="895"/>
      <c r="DJ121" s="895"/>
      <c r="DK121" s="895"/>
      <c r="DL121" s="895">
        <v>308264</v>
      </c>
      <c r="DM121" s="895"/>
      <c r="DN121" s="895"/>
      <c r="DO121" s="895"/>
      <c r="DP121" s="895"/>
      <c r="DQ121" s="895">
        <v>624811</v>
      </c>
      <c r="DR121" s="895"/>
      <c r="DS121" s="895"/>
      <c r="DT121" s="895"/>
      <c r="DU121" s="895"/>
      <c r="DV121" s="872">
        <v>6.6</v>
      </c>
      <c r="DW121" s="872"/>
      <c r="DX121" s="872"/>
      <c r="DY121" s="872"/>
      <c r="DZ121" s="873"/>
    </row>
    <row r="122" spans="1:130" s="246" customFormat="1" ht="26.25" customHeight="1" x14ac:dyDescent="0.15">
      <c r="A122" s="898"/>
      <c r="B122" s="899"/>
      <c r="C122" s="902" t="s">
        <v>458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416</v>
      </c>
      <c r="AB122" s="858"/>
      <c r="AC122" s="858"/>
      <c r="AD122" s="858"/>
      <c r="AE122" s="859"/>
      <c r="AF122" s="860" t="s">
        <v>445</v>
      </c>
      <c r="AG122" s="858"/>
      <c r="AH122" s="858"/>
      <c r="AI122" s="858"/>
      <c r="AJ122" s="859"/>
      <c r="AK122" s="860" t="s">
        <v>416</v>
      </c>
      <c r="AL122" s="858"/>
      <c r="AM122" s="858"/>
      <c r="AN122" s="858"/>
      <c r="AO122" s="859"/>
      <c r="AP122" s="905" t="s">
        <v>445</v>
      </c>
      <c r="AQ122" s="906"/>
      <c r="AR122" s="906"/>
      <c r="AS122" s="906"/>
      <c r="AT122" s="907"/>
      <c r="AU122" s="967"/>
      <c r="AV122" s="968"/>
      <c r="AW122" s="968"/>
      <c r="AX122" s="968"/>
      <c r="AY122" s="969"/>
      <c r="AZ122" s="960" t="s">
        <v>479</v>
      </c>
      <c r="BA122" s="961"/>
      <c r="BB122" s="961"/>
      <c r="BC122" s="961"/>
      <c r="BD122" s="961"/>
      <c r="BE122" s="961"/>
      <c r="BF122" s="961"/>
      <c r="BG122" s="961"/>
      <c r="BH122" s="961"/>
      <c r="BI122" s="961"/>
      <c r="BJ122" s="961"/>
      <c r="BK122" s="961"/>
      <c r="BL122" s="961"/>
      <c r="BM122" s="961"/>
      <c r="BN122" s="961"/>
      <c r="BO122" s="961"/>
      <c r="BP122" s="962"/>
      <c r="BQ122" s="963">
        <v>26582204</v>
      </c>
      <c r="BR122" s="926"/>
      <c r="BS122" s="926"/>
      <c r="BT122" s="926"/>
      <c r="BU122" s="926"/>
      <c r="BV122" s="926">
        <v>25677605</v>
      </c>
      <c r="BW122" s="926"/>
      <c r="BX122" s="926"/>
      <c r="BY122" s="926"/>
      <c r="BZ122" s="926"/>
      <c r="CA122" s="926">
        <v>25052093</v>
      </c>
      <c r="CB122" s="926"/>
      <c r="CC122" s="926"/>
      <c r="CD122" s="926"/>
      <c r="CE122" s="926"/>
      <c r="CF122" s="927">
        <v>263.2</v>
      </c>
      <c r="CG122" s="928"/>
      <c r="CH122" s="928"/>
      <c r="CI122" s="928"/>
      <c r="CJ122" s="928"/>
      <c r="CK122" s="950"/>
      <c r="CL122" s="936"/>
      <c r="CM122" s="936"/>
      <c r="CN122" s="936"/>
      <c r="CO122" s="937"/>
      <c r="CP122" s="916" t="s">
        <v>480</v>
      </c>
      <c r="CQ122" s="917"/>
      <c r="CR122" s="917"/>
      <c r="CS122" s="917"/>
      <c r="CT122" s="917"/>
      <c r="CU122" s="917"/>
      <c r="CV122" s="917"/>
      <c r="CW122" s="917"/>
      <c r="CX122" s="917"/>
      <c r="CY122" s="917"/>
      <c r="CZ122" s="917"/>
      <c r="DA122" s="917"/>
      <c r="DB122" s="917"/>
      <c r="DC122" s="917"/>
      <c r="DD122" s="917"/>
      <c r="DE122" s="917"/>
      <c r="DF122" s="918"/>
      <c r="DG122" s="894" t="s">
        <v>445</v>
      </c>
      <c r="DH122" s="895"/>
      <c r="DI122" s="895"/>
      <c r="DJ122" s="895"/>
      <c r="DK122" s="895"/>
      <c r="DL122" s="895">
        <v>1394025</v>
      </c>
      <c r="DM122" s="895"/>
      <c r="DN122" s="895"/>
      <c r="DO122" s="895"/>
      <c r="DP122" s="895"/>
      <c r="DQ122" s="895">
        <v>495556</v>
      </c>
      <c r="DR122" s="895"/>
      <c r="DS122" s="895"/>
      <c r="DT122" s="895"/>
      <c r="DU122" s="895"/>
      <c r="DV122" s="872">
        <v>5.2</v>
      </c>
      <c r="DW122" s="872"/>
      <c r="DX122" s="872"/>
      <c r="DY122" s="872"/>
      <c r="DZ122" s="873"/>
    </row>
    <row r="123" spans="1:130" s="246" customFormat="1" ht="26.25" customHeight="1" x14ac:dyDescent="0.15">
      <c r="A123" s="898"/>
      <c r="B123" s="899"/>
      <c r="C123" s="902" t="s">
        <v>464</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445</v>
      </c>
      <c r="AB123" s="858"/>
      <c r="AC123" s="858"/>
      <c r="AD123" s="858"/>
      <c r="AE123" s="859"/>
      <c r="AF123" s="860" t="s">
        <v>445</v>
      </c>
      <c r="AG123" s="858"/>
      <c r="AH123" s="858"/>
      <c r="AI123" s="858"/>
      <c r="AJ123" s="859"/>
      <c r="AK123" s="860" t="s">
        <v>445</v>
      </c>
      <c r="AL123" s="858"/>
      <c r="AM123" s="858"/>
      <c r="AN123" s="858"/>
      <c r="AO123" s="859"/>
      <c r="AP123" s="905" t="s">
        <v>445</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481</v>
      </c>
      <c r="BP123" s="959"/>
      <c r="BQ123" s="913">
        <v>42669148</v>
      </c>
      <c r="BR123" s="914"/>
      <c r="BS123" s="914"/>
      <c r="BT123" s="914"/>
      <c r="BU123" s="914"/>
      <c r="BV123" s="914">
        <v>40091799</v>
      </c>
      <c r="BW123" s="914"/>
      <c r="BX123" s="914"/>
      <c r="BY123" s="914"/>
      <c r="BZ123" s="914"/>
      <c r="CA123" s="914">
        <v>39659661</v>
      </c>
      <c r="CB123" s="914"/>
      <c r="CC123" s="914"/>
      <c r="CD123" s="914"/>
      <c r="CE123" s="914"/>
      <c r="CF123" s="824"/>
      <c r="CG123" s="825"/>
      <c r="CH123" s="825"/>
      <c r="CI123" s="825"/>
      <c r="CJ123" s="915"/>
      <c r="CK123" s="950"/>
      <c r="CL123" s="936"/>
      <c r="CM123" s="936"/>
      <c r="CN123" s="936"/>
      <c r="CO123" s="937"/>
      <c r="CP123" s="916" t="s">
        <v>482</v>
      </c>
      <c r="CQ123" s="917"/>
      <c r="CR123" s="917"/>
      <c r="CS123" s="917"/>
      <c r="CT123" s="917"/>
      <c r="CU123" s="917"/>
      <c r="CV123" s="917"/>
      <c r="CW123" s="917"/>
      <c r="CX123" s="917"/>
      <c r="CY123" s="917"/>
      <c r="CZ123" s="917"/>
      <c r="DA123" s="917"/>
      <c r="DB123" s="917"/>
      <c r="DC123" s="917"/>
      <c r="DD123" s="917"/>
      <c r="DE123" s="917"/>
      <c r="DF123" s="918"/>
      <c r="DG123" s="857">
        <v>1855851</v>
      </c>
      <c r="DH123" s="858"/>
      <c r="DI123" s="858"/>
      <c r="DJ123" s="858"/>
      <c r="DK123" s="859"/>
      <c r="DL123" s="860">
        <v>23811</v>
      </c>
      <c r="DM123" s="858"/>
      <c r="DN123" s="858"/>
      <c r="DO123" s="858"/>
      <c r="DP123" s="859"/>
      <c r="DQ123" s="860">
        <v>31863</v>
      </c>
      <c r="DR123" s="858"/>
      <c r="DS123" s="858"/>
      <c r="DT123" s="858"/>
      <c r="DU123" s="859"/>
      <c r="DV123" s="905">
        <v>0.3</v>
      </c>
      <c r="DW123" s="906"/>
      <c r="DX123" s="906"/>
      <c r="DY123" s="906"/>
      <c r="DZ123" s="907"/>
    </row>
    <row r="124" spans="1:130" s="246" customFormat="1" ht="26.25" customHeight="1" thickBot="1" x14ac:dyDescent="0.2">
      <c r="A124" s="898"/>
      <c r="B124" s="899"/>
      <c r="C124" s="902" t="s">
        <v>467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483</v>
      </c>
      <c r="AB124" s="858"/>
      <c r="AC124" s="858"/>
      <c r="AD124" s="858"/>
      <c r="AE124" s="859"/>
      <c r="AF124" s="860" t="s">
        <v>484</v>
      </c>
      <c r="AG124" s="858"/>
      <c r="AH124" s="858"/>
      <c r="AI124" s="858"/>
      <c r="AJ124" s="859"/>
      <c r="AK124" s="860" t="s">
        <v>420</v>
      </c>
      <c r="AL124" s="858"/>
      <c r="AM124" s="858"/>
      <c r="AN124" s="858"/>
      <c r="AO124" s="859"/>
      <c r="AP124" s="905" t="s">
        <v>420</v>
      </c>
      <c r="AQ124" s="906"/>
      <c r="AR124" s="906"/>
      <c r="AS124" s="906"/>
      <c r="AT124" s="907"/>
      <c r="AU124" s="908" t="s">
        <v>485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420</v>
      </c>
      <c r="BR124" s="912"/>
      <c r="BS124" s="912"/>
      <c r="BT124" s="912"/>
      <c r="BU124" s="912"/>
      <c r="BV124" s="912" t="s">
        <v>486</v>
      </c>
      <c r="BW124" s="912"/>
      <c r="BX124" s="912"/>
      <c r="BY124" s="912"/>
      <c r="BZ124" s="912"/>
      <c r="CA124" s="912" t="s">
        <v>487</v>
      </c>
      <c r="CB124" s="912"/>
      <c r="CC124" s="912"/>
      <c r="CD124" s="912"/>
      <c r="CE124" s="912"/>
      <c r="CF124" s="802"/>
      <c r="CG124" s="803"/>
      <c r="CH124" s="803"/>
      <c r="CI124" s="803"/>
      <c r="CJ124" s="943"/>
      <c r="CK124" s="951"/>
      <c r="CL124" s="951"/>
      <c r="CM124" s="951"/>
      <c r="CN124" s="951"/>
      <c r="CO124" s="952"/>
      <c r="CP124" s="916" t="s">
        <v>488</v>
      </c>
      <c r="CQ124" s="917"/>
      <c r="CR124" s="917"/>
      <c r="CS124" s="917"/>
      <c r="CT124" s="917"/>
      <c r="CU124" s="917"/>
      <c r="CV124" s="917"/>
      <c r="CW124" s="917"/>
      <c r="CX124" s="917"/>
      <c r="CY124" s="917"/>
      <c r="CZ124" s="917"/>
      <c r="DA124" s="917"/>
      <c r="DB124" s="917"/>
      <c r="DC124" s="917"/>
      <c r="DD124" s="917"/>
      <c r="DE124" s="917"/>
      <c r="DF124" s="918"/>
      <c r="DG124" s="840">
        <v>6098</v>
      </c>
      <c r="DH124" s="841"/>
      <c r="DI124" s="841"/>
      <c r="DJ124" s="841"/>
      <c r="DK124" s="842"/>
      <c r="DL124" s="843">
        <v>5435</v>
      </c>
      <c r="DM124" s="841"/>
      <c r="DN124" s="841"/>
      <c r="DO124" s="841"/>
      <c r="DP124" s="842"/>
      <c r="DQ124" s="843">
        <v>4794</v>
      </c>
      <c r="DR124" s="841"/>
      <c r="DS124" s="841"/>
      <c r="DT124" s="841"/>
      <c r="DU124" s="842"/>
      <c r="DV124" s="929">
        <v>0.1</v>
      </c>
      <c r="DW124" s="930"/>
      <c r="DX124" s="930"/>
      <c r="DY124" s="930"/>
      <c r="DZ124" s="931"/>
    </row>
    <row r="125" spans="1:130" s="246" customFormat="1" ht="26.25" customHeight="1" x14ac:dyDescent="0.15">
      <c r="A125" s="898"/>
      <c r="B125" s="899"/>
      <c r="C125" s="902" t="s">
        <v>469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489</v>
      </c>
      <c r="AB125" s="858"/>
      <c r="AC125" s="858"/>
      <c r="AD125" s="858"/>
      <c r="AE125" s="859"/>
      <c r="AF125" s="860" t="s">
        <v>420</v>
      </c>
      <c r="AG125" s="858"/>
      <c r="AH125" s="858"/>
      <c r="AI125" s="858"/>
      <c r="AJ125" s="859"/>
      <c r="AK125" s="860" t="s">
        <v>487</v>
      </c>
      <c r="AL125" s="858"/>
      <c r="AM125" s="858"/>
      <c r="AN125" s="858"/>
      <c r="AO125" s="859"/>
      <c r="AP125" s="905" t="s">
        <v>420</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490</v>
      </c>
      <c r="CL125" s="933"/>
      <c r="CM125" s="933"/>
      <c r="CN125" s="933"/>
      <c r="CO125" s="934"/>
      <c r="CP125" s="941" t="s">
        <v>491</v>
      </c>
      <c r="CQ125" s="886"/>
      <c r="CR125" s="886"/>
      <c r="CS125" s="886"/>
      <c r="CT125" s="886"/>
      <c r="CU125" s="886"/>
      <c r="CV125" s="886"/>
      <c r="CW125" s="886"/>
      <c r="CX125" s="886"/>
      <c r="CY125" s="886"/>
      <c r="CZ125" s="886"/>
      <c r="DA125" s="886"/>
      <c r="DB125" s="886"/>
      <c r="DC125" s="886"/>
      <c r="DD125" s="886"/>
      <c r="DE125" s="886"/>
      <c r="DF125" s="887"/>
      <c r="DG125" s="942" t="s">
        <v>420</v>
      </c>
      <c r="DH125" s="923"/>
      <c r="DI125" s="923"/>
      <c r="DJ125" s="923"/>
      <c r="DK125" s="923"/>
      <c r="DL125" s="923" t="s">
        <v>492</v>
      </c>
      <c r="DM125" s="923"/>
      <c r="DN125" s="923"/>
      <c r="DO125" s="923"/>
      <c r="DP125" s="923"/>
      <c r="DQ125" s="923" t="s">
        <v>420</v>
      </c>
      <c r="DR125" s="923"/>
      <c r="DS125" s="923"/>
      <c r="DT125" s="923"/>
      <c r="DU125" s="923"/>
      <c r="DV125" s="924" t="s">
        <v>420</v>
      </c>
      <c r="DW125" s="924"/>
      <c r="DX125" s="924"/>
      <c r="DY125" s="924"/>
      <c r="DZ125" s="925"/>
    </row>
    <row r="126" spans="1:130" s="246" customFormat="1" ht="26.25" customHeight="1" thickBot="1" x14ac:dyDescent="0.2">
      <c r="A126" s="898"/>
      <c r="B126" s="899"/>
      <c r="C126" s="902" t="s">
        <v>471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489</v>
      </c>
      <c r="AB126" s="858"/>
      <c r="AC126" s="858"/>
      <c r="AD126" s="858"/>
      <c r="AE126" s="859"/>
      <c r="AF126" s="860" t="s">
        <v>493</v>
      </c>
      <c r="AG126" s="858"/>
      <c r="AH126" s="858"/>
      <c r="AI126" s="858"/>
      <c r="AJ126" s="859"/>
      <c r="AK126" s="860" t="s">
        <v>420</v>
      </c>
      <c r="AL126" s="858"/>
      <c r="AM126" s="858"/>
      <c r="AN126" s="858"/>
      <c r="AO126" s="859"/>
      <c r="AP126" s="905" t="s">
        <v>420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494</v>
      </c>
      <c r="CQ126" s="828"/>
      <c r="CR126" s="828"/>
      <c r="CS126" s="828"/>
      <c r="CT126" s="828"/>
      <c r="CU126" s="828"/>
      <c r="CV126" s="828"/>
      <c r="CW126" s="828"/>
      <c r="CX126" s="828"/>
      <c r="CY126" s="828"/>
      <c r="CZ126" s="828"/>
      <c r="DA126" s="828"/>
      <c r="DB126" s="828"/>
      <c r="DC126" s="828"/>
      <c r="DD126" s="828"/>
      <c r="DE126" s="828"/>
      <c r="DF126" s="829"/>
      <c r="DG126" s="894" t="s">
        <v>420</v>
      </c>
      <c r="DH126" s="895"/>
      <c r="DI126" s="895"/>
      <c r="DJ126" s="895"/>
      <c r="DK126" s="895"/>
      <c r="DL126" s="895" t="s">
        <v>486</v>
      </c>
      <c r="DM126" s="895"/>
      <c r="DN126" s="895"/>
      <c r="DO126" s="895"/>
      <c r="DP126" s="895"/>
      <c r="DQ126" s="895" t="s">
        <v>420</v>
      </c>
      <c r="DR126" s="895"/>
      <c r="DS126" s="895"/>
      <c r="DT126" s="895"/>
      <c r="DU126" s="895"/>
      <c r="DV126" s="872" t="s">
        <v>420</v>
      </c>
      <c r="DW126" s="872"/>
      <c r="DX126" s="872"/>
      <c r="DY126" s="872"/>
      <c r="DZ126" s="873"/>
    </row>
    <row r="127" spans="1:130" s="246" customFormat="1" ht="26.25" customHeight="1" x14ac:dyDescent="0.15">
      <c r="A127" s="900"/>
      <c r="B127" s="901"/>
      <c r="C127" s="919" t="s">
        <v>495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681</v>
      </c>
      <c r="AB127" s="858"/>
      <c r="AC127" s="858"/>
      <c r="AD127" s="858"/>
      <c r="AE127" s="859"/>
      <c r="AF127" s="860">
        <v>341</v>
      </c>
      <c r="AG127" s="858"/>
      <c r="AH127" s="858"/>
      <c r="AI127" s="858"/>
      <c r="AJ127" s="859"/>
      <c r="AK127" s="860">
        <v>148</v>
      </c>
      <c r="AL127" s="858"/>
      <c r="AM127" s="858"/>
      <c r="AN127" s="858"/>
      <c r="AO127" s="859"/>
      <c r="AP127" s="905">
        <v>0</v>
      </c>
      <c r="AQ127" s="906"/>
      <c r="AR127" s="906"/>
      <c r="AS127" s="906"/>
      <c r="AT127" s="907"/>
      <c r="AU127" s="282"/>
      <c r="AV127" s="282"/>
      <c r="AW127" s="282"/>
      <c r="AX127" s="922" t="s">
        <v>496</v>
      </c>
      <c r="AY127" s="890"/>
      <c r="AZ127" s="890"/>
      <c r="BA127" s="890"/>
      <c r="BB127" s="890"/>
      <c r="BC127" s="890"/>
      <c r="BD127" s="890"/>
      <c r="BE127" s="891"/>
      <c r="BF127" s="889" t="s">
        <v>497</v>
      </c>
      <c r="BG127" s="890"/>
      <c r="BH127" s="890"/>
      <c r="BI127" s="890"/>
      <c r="BJ127" s="890"/>
      <c r="BK127" s="890"/>
      <c r="BL127" s="891"/>
      <c r="BM127" s="889" t="s">
        <v>498</v>
      </c>
      <c r="BN127" s="890"/>
      <c r="BO127" s="890"/>
      <c r="BP127" s="890"/>
      <c r="BQ127" s="890"/>
      <c r="BR127" s="890"/>
      <c r="BS127" s="891"/>
      <c r="BT127" s="889" t="s">
        <v>499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500</v>
      </c>
      <c r="CQ127" s="828"/>
      <c r="CR127" s="828"/>
      <c r="CS127" s="828"/>
      <c r="CT127" s="828"/>
      <c r="CU127" s="828"/>
      <c r="CV127" s="828"/>
      <c r="CW127" s="828"/>
      <c r="CX127" s="828"/>
      <c r="CY127" s="828"/>
      <c r="CZ127" s="828"/>
      <c r="DA127" s="828"/>
      <c r="DB127" s="828"/>
      <c r="DC127" s="828"/>
      <c r="DD127" s="828"/>
      <c r="DE127" s="828"/>
      <c r="DF127" s="829"/>
      <c r="DG127" s="894" t="s">
        <v>420</v>
      </c>
      <c r="DH127" s="895"/>
      <c r="DI127" s="895"/>
      <c r="DJ127" s="895"/>
      <c r="DK127" s="895"/>
      <c r="DL127" s="895" t="s">
        <v>420</v>
      </c>
      <c r="DM127" s="895"/>
      <c r="DN127" s="895"/>
      <c r="DO127" s="895"/>
      <c r="DP127" s="895"/>
      <c r="DQ127" s="895" t="s">
        <v>486</v>
      </c>
      <c r="DR127" s="895"/>
      <c r="DS127" s="895"/>
      <c r="DT127" s="895"/>
      <c r="DU127" s="895"/>
      <c r="DV127" s="872" t="s">
        <v>420</v>
      </c>
      <c r="DW127" s="872"/>
      <c r="DX127" s="872"/>
      <c r="DY127" s="872"/>
      <c r="DZ127" s="873"/>
    </row>
    <row r="128" spans="1:130" s="246" customFormat="1" ht="26.25" customHeight="1" thickBot="1" x14ac:dyDescent="0.2">
      <c r="A128" s="874" t="s">
        <v>501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502</v>
      </c>
      <c r="X128" s="876"/>
      <c r="Y128" s="876"/>
      <c r="Z128" s="877"/>
      <c r="AA128" s="878">
        <v>86093</v>
      </c>
      <c r="AB128" s="879"/>
      <c r="AC128" s="879"/>
      <c r="AD128" s="879"/>
      <c r="AE128" s="880"/>
      <c r="AF128" s="881">
        <v>86712</v>
      </c>
      <c r="AG128" s="879"/>
      <c r="AH128" s="879"/>
      <c r="AI128" s="879"/>
      <c r="AJ128" s="880"/>
      <c r="AK128" s="881">
        <v>91538</v>
      </c>
      <c r="AL128" s="879"/>
      <c r="AM128" s="879"/>
      <c r="AN128" s="879"/>
      <c r="AO128" s="880"/>
      <c r="AP128" s="882"/>
      <c r="AQ128" s="883"/>
      <c r="AR128" s="883"/>
      <c r="AS128" s="883"/>
      <c r="AT128" s="884"/>
      <c r="AU128" s="282"/>
      <c r="AV128" s="282"/>
      <c r="AW128" s="282"/>
      <c r="AX128" s="885" t="s">
        <v>503</v>
      </c>
      <c r="AY128" s="886"/>
      <c r="AZ128" s="886"/>
      <c r="BA128" s="886"/>
      <c r="BB128" s="886"/>
      <c r="BC128" s="886"/>
      <c r="BD128" s="886"/>
      <c r="BE128" s="887"/>
      <c r="BF128" s="864" t="s">
        <v>420</v>
      </c>
      <c r="BG128" s="865"/>
      <c r="BH128" s="865"/>
      <c r="BI128" s="865"/>
      <c r="BJ128" s="865"/>
      <c r="BK128" s="865"/>
      <c r="BL128" s="888"/>
      <c r="BM128" s="864">
        <v>13.01</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504</v>
      </c>
      <c r="CQ128" s="806"/>
      <c r="CR128" s="806"/>
      <c r="CS128" s="806"/>
      <c r="CT128" s="806"/>
      <c r="CU128" s="806"/>
      <c r="CV128" s="806"/>
      <c r="CW128" s="806"/>
      <c r="CX128" s="806"/>
      <c r="CY128" s="806"/>
      <c r="CZ128" s="806"/>
      <c r="DA128" s="806"/>
      <c r="DB128" s="806"/>
      <c r="DC128" s="806"/>
      <c r="DD128" s="806"/>
      <c r="DE128" s="806"/>
      <c r="DF128" s="807"/>
      <c r="DG128" s="868">
        <v>17592</v>
      </c>
      <c r="DH128" s="869"/>
      <c r="DI128" s="869"/>
      <c r="DJ128" s="869"/>
      <c r="DK128" s="869"/>
      <c r="DL128" s="869">
        <v>16349</v>
      </c>
      <c r="DM128" s="869"/>
      <c r="DN128" s="869"/>
      <c r="DO128" s="869"/>
      <c r="DP128" s="869"/>
      <c r="DQ128" s="869">
        <v>15135</v>
      </c>
      <c r="DR128" s="869"/>
      <c r="DS128" s="869"/>
      <c r="DT128" s="869"/>
      <c r="DU128" s="869"/>
      <c r="DV128" s="870">
        <v>0.2</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505</v>
      </c>
      <c r="X129" s="855"/>
      <c r="Y129" s="855"/>
      <c r="Z129" s="856"/>
      <c r="AA129" s="857">
        <v>12944683</v>
      </c>
      <c r="AB129" s="858"/>
      <c r="AC129" s="858"/>
      <c r="AD129" s="858"/>
      <c r="AE129" s="859"/>
      <c r="AF129" s="860">
        <v>12723209</v>
      </c>
      <c r="AG129" s="858"/>
      <c r="AH129" s="858"/>
      <c r="AI129" s="858"/>
      <c r="AJ129" s="859"/>
      <c r="AK129" s="860">
        <v>12438608</v>
      </c>
      <c r="AL129" s="858"/>
      <c r="AM129" s="858"/>
      <c r="AN129" s="858"/>
      <c r="AO129" s="859"/>
      <c r="AP129" s="861"/>
      <c r="AQ129" s="862"/>
      <c r="AR129" s="862"/>
      <c r="AS129" s="862"/>
      <c r="AT129" s="863"/>
      <c r="AU129" s="284"/>
      <c r="AV129" s="284"/>
      <c r="AW129" s="284"/>
      <c r="AX129" s="827" t="s">
        <v>506</v>
      </c>
      <c r="AY129" s="828"/>
      <c r="AZ129" s="828"/>
      <c r="BA129" s="828"/>
      <c r="BB129" s="828"/>
      <c r="BC129" s="828"/>
      <c r="BD129" s="828"/>
      <c r="BE129" s="829"/>
      <c r="BF129" s="847" t="s">
        <v>507</v>
      </c>
      <c r="BG129" s="848"/>
      <c r="BH129" s="848"/>
      <c r="BI129" s="848"/>
      <c r="BJ129" s="848"/>
      <c r="BK129" s="848"/>
      <c r="BL129" s="849"/>
      <c r="BM129" s="847">
        <v>18.010000000000002</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509</v>
      </c>
      <c r="X130" s="855"/>
      <c r="Y130" s="855"/>
      <c r="Z130" s="856"/>
      <c r="AA130" s="857">
        <v>2984688</v>
      </c>
      <c r="AB130" s="858"/>
      <c r="AC130" s="858"/>
      <c r="AD130" s="858"/>
      <c r="AE130" s="859"/>
      <c r="AF130" s="860">
        <v>2925557</v>
      </c>
      <c r="AG130" s="858"/>
      <c r="AH130" s="858"/>
      <c r="AI130" s="858"/>
      <c r="AJ130" s="859"/>
      <c r="AK130" s="860">
        <v>2921844</v>
      </c>
      <c r="AL130" s="858"/>
      <c r="AM130" s="858"/>
      <c r="AN130" s="858"/>
      <c r="AO130" s="859"/>
      <c r="AP130" s="861"/>
      <c r="AQ130" s="862"/>
      <c r="AR130" s="862"/>
      <c r="AS130" s="862"/>
      <c r="AT130" s="863"/>
      <c r="AU130" s="284"/>
      <c r="AV130" s="284"/>
      <c r="AW130" s="284"/>
      <c r="AX130" s="827" t="s">
        <v>510</v>
      </c>
      <c r="AY130" s="828"/>
      <c r="AZ130" s="828"/>
      <c r="BA130" s="828"/>
      <c r="BB130" s="828"/>
      <c r="BC130" s="828"/>
      <c r="BD130" s="828"/>
      <c r="BE130" s="829"/>
      <c r="BF130" s="830">
        <v>-1.4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511</v>
      </c>
      <c r="X131" s="838"/>
      <c r="Y131" s="838"/>
      <c r="Z131" s="839"/>
      <c r="AA131" s="840">
        <v>9959995</v>
      </c>
      <c r="AB131" s="841"/>
      <c r="AC131" s="841"/>
      <c r="AD131" s="841"/>
      <c r="AE131" s="842"/>
      <c r="AF131" s="843">
        <v>9797652</v>
      </c>
      <c r="AG131" s="841"/>
      <c r="AH131" s="841"/>
      <c r="AI131" s="841"/>
      <c r="AJ131" s="842"/>
      <c r="AK131" s="843">
        <v>9516764</v>
      </c>
      <c r="AL131" s="841"/>
      <c r="AM131" s="841"/>
      <c r="AN131" s="841"/>
      <c r="AO131" s="842"/>
      <c r="AP131" s="844"/>
      <c r="AQ131" s="845"/>
      <c r="AR131" s="845"/>
      <c r="AS131" s="845"/>
      <c r="AT131" s="846"/>
      <c r="AU131" s="284"/>
      <c r="AV131" s="284"/>
      <c r="AW131" s="284"/>
      <c r="AX131" s="805" t="s">
        <v>512</v>
      </c>
      <c r="AY131" s="806"/>
      <c r="AZ131" s="806"/>
      <c r="BA131" s="806"/>
      <c r="BB131" s="806"/>
      <c r="BC131" s="806"/>
      <c r="BD131" s="806"/>
      <c r="BE131" s="807"/>
      <c r="BF131" s="808" t="s">
        <v>484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513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514</v>
      </c>
      <c r="W132" s="818"/>
      <c r="X132" s="818"/>
      <c r="Y132" s="818"/>
      <c r="Z132" s="819"/>
      <c r="AA132" s="820">
        <v>-0.66561278400000001</v>
      </c>
      <c r="AB132" s="821"/>
      <c r="AC132" s="821"/>
      <c r="AD132" s="821"/>
      <c r="AE132" s="822"/>
      <c r="AF132" s="823">
        <v>-0.86903474400000003</v>
      </c>
      <c r="AG132" s="821"/>
      <c r="AH132" s="821"/>
      <c r="AI132" s="821"/>
      <c r="AJ132" s="822"/>
      <c r="AK132" s="823">
        <v>-2.7488755629999999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515</v>
      </c>
      <c r="W133" s="797"/>
      <c r="X133" s="797"/>
      <c r="Y133" s="797"/>
      <c r="Z133" s="798"/>
      <c r="AA133" s="799">
        <v>0</v>
      </c>
      <c r="AB133" s="800"/>
      <c r="AC133" s="800"/>
      <c r="AD133" s="800"/>
      <c r="AE133" s="801"/>
      <c r="AF133" s="799">
        <v>-0.6</v>
      </c>
      <c r="AG133" s="800"/>
      <c r="AH133" s="800"/>
      <c r="AI133" s="800"/>
      <c r="AJ133" s="801"/>
      <c r="AK133" s="799">
        <v>-1.4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g3xTcgZd6P2EHFBFEupsGnT3F3i85jPN1joIzRtf8az0d07QLyT3IywpA+UtYtV9hU6K8QD5DC9xNkGS6qKmSw==" saltValue="LapohIuwBd0HsI5OtNn7N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0" zoomScaleNormal="85" zoomScaleSheetLayoutView="5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eCXpp1/UqjKWey3KYpafSFlSI4ltbXlXSGehv0xHdhzODSBTxyQIrNyo6BCALmCAeeACLCQ4bvl02z4amZCVw==" saltValue="UWp4NbUkUJqDMR3vS04W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0" zoomScaleNormal="50" zoomScaleSheetLayoutView="55" workbookViewId="0">
      <selection activeCell="DL1" sqref="DL1"/>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Jb72SyeoPrd4tj3BWShdBiH5sx2KyTROPidx6pf5gTYT5dOjltpLY3AZ2hCtXuvhyVurDtHN9Iclr50P+84Q==" saltValue="p8xwz7LEdu9ZEo6LR0Nk5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0" zoomScaleSheetLayoutView="5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519</v>
      </c>
      <c r="AP7" s="303"/>
      <c r="AQ7" s="304" t="s">
        <v>520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521</v>
      </c>
      <c r="AQ8" s="310" t="s">
        <v>522</v>
      </c>
      <c r="AR8" s="311" t="s">
        <v>523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524</v>
      </c>
      <c r="AL9" s="1227"/>
      <c r="AM9" s="1227"/>
      <c r="AN9" s="1228"/>
      <c r="AO9" s="312">
        <v>2935605</v>
      </c>
      <c r="AP9" s="312">
        <v>104910</v>
      </c>
      <c r="AQ9" s="313">
        <v>83394</v>
      </c>
      <c r="AR9" s="314">
        <v>25.8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525</v>
      </c>
      <c r="AL10" s="1227"/>
      <c r="AM10" s="1227"/>
      <c r="AN10" s="1228"/>
      <c r="AO10" s="315">
        <v>30920</v>
      </c>
      <c r="AP10" s="315">
        <v>1105</v>
      </c>
      <c r="AQ10" s="316">
        <v>6219</v>
      </c>
      <c r="AR10" s="317">
        <v>-82.2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526</v>
      </c>
      <c r="AL11" s="1227"/>
      <c r="AM11" s="1227"/>
      <c r="AN11" s="1228"/>
      <c r="AO11" s="315">
        <v>28955</v>
      </c>
      <c r="AP11" s="315">
        <v>1035</v>
      </c>
      <c r="AQ11" s="316">
        <v>9118</v>
      </c>
      <c r="AR11" s="317">
        <v>-88.6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527</v>
      </c>
      <c r="AL12" s="1227"/>
      <c r="AM12" s="1227"/>
      <c r="AN12" s="1228"/>
      <c r="AO12" s="315">
        <v>1053</v>
      </c>
      <c r="AP12" s="315">
        <v>38</v>
      </c>
      <c r="AQ12" s="316">
        <v>987</v>
      </c>
      <c r="AR12" s="317">
        <v>-96.1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528</v>
      </c>
      <c r="AL13" s="1227"/>
      <c r="AM13" s="1227"/>
      <c r="AN13" s="1228"/>
      <c r="AO13" s="315" t="s">
        <v>529</v>
      </c>
      <c r="AP13" s="315" t="s">
        <v>529</v>
      </c>
      <c r="AQ13" s="316">
        <v>9</v>
      </c>
      <c r="AR13" s="317" t="s">
        <v>529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530</v>
      </c>
      <c r="AL14" s="1227"/>
      <c r="AM14" s="1227"/>
      <c r="AN14" s="1228"/>
      <c r="AO14" s="315">
        <v>279738</v>
      </c>
      <c r="AP14" s="315">
        <v>9997</v>
      </c>
      <c r="AQ14" s="316">
        <v>3664</v>
      </c>
      <c r="AR14" s="317">
        <v>172.8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531</v>
      </c>
      <c r="AL15" s="1227"/>
      <c r="AM15" s="1227"/>
      <c r="AN15" s="1228"/>
      <c r="AO15" s="315" t="s">
        <v>529</v>
      </c>
      <c r="AP15" s="315" t="s">
        <v>529</v>
      </c>
      <c r="AQ15" s="316">
        <v>1887</v>
      </c>
      <c r="AR15" s="317" t="s">
        <v>529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532</v>
      </c>
      <c r="AL16" s="1230"/>
      <c r="AM16" s="1230"/>
      <c r="AN16" s="1231"/>
      <c r="AO16" s="315">
        <v>-172327</v>
      </c>
      <c r="AP16" s="315">
        <v>-6158</v>
      </c>
      <c r="AQ16" s="316">
        <v>-7696</v>
      </c>
      <c r="AR16" s="317">
        <v>-20</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3103944</v>
      </c>
      <c r="AP17" s="315">
        <v>110926</v>
      </c>
      <c r="AQ17" s="316">
        <v>97581</v>
      </c>
      <c r="AR17" s="317">
        <v>13.7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534</v>
      </c>
      <c r="AP20" s="323" t="s">
        <v>535</v>
      </c>
      <c r="AQ20" s="324" t="s">
        <v>536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537</v>
      </c>
      <c r="AL21" s="1224"/>
      <c r="AM21" s="1224"/>
      <c r="AN21" s="1225"/>
      <c r="AO21" s="327">
        <v>10.79</v>
      </c>
      <c r="AP21" s="328">
        <v>9.5399999999999991</v>
      </c>
      <c r="AQ21" s="329">
        <v>1.25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538</v>
      </c>
      <c r="AL22" s="1224"/>
      <c r="AM22" s="1224"/>
      <c r="AN22" s="1225"/>
      <c r="AO22" s="332">
        <v>99</v>
      </c>
      <c r="AP22" s="333">
        <v>97.4</v>
      </c>
      <c r="AQ22" s="334">
        <v>1.6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519</v>
      </c>
      <c r="AP30" s="303"/>
      <c r="AQ30" s="304" t="s">
        <v>520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521</v>
      </c>
      <c r="AQ31" s="310" t="s">
        <v>522</v>
      </c>
      <c r="AR31" s="311" t="s">
        <v>523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542</v>
      </c>
      <c r="AL32" s="1215"/>
      <c r="AM32" s="1215"/>
      <c r="AN32" s="1216"/>
      <c r="AO32" s="342">
        <v>2031872</v>
      </c>
      <c r="AP32" s="342">
        <v>72614</v>
      </c>
      <c r="AQ32" s="343">
        <v>62676</v>
      </c>
      <c r="AR32" s="344">
        <v>15.9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543</v>
      </c>
      <c r="AL33" s="1215"/>
      <c r="AM33" s="1215"/>
      <c r="AN33" s="1216"/>
      <c r="AO33" s="342" t="s">
        <v>529</v>
      </c>
      <c r="AP33" s="342" t="s">
        <v>529</v>
      </c>
      <c r="AQ33" s="343" t="s">
        <v>529</v>
      </c>
      <c r="AR33" s="344" t="s">
        <v>529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544</v>
      </c>
      <c r="AL34" s="1215"/>
      <c r="AM34" s="1215"/>
      <c r="AN34" s="1216"/>
      <c r="AO34" s="342" t="s">
        <v>529</v>
      </c>
      <c r="AP34" s="342" t="s">
        <v>529</v>
      </c>
      <c r="AQ34" s="343">
        <v>16</v>
      </c>
      <c r="AR34" s="344" t="s">
        <v>529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545</v>
      </c>
      <c r="AL35" s="1215"/>
      <c r="AM35" s="1215"/>
      <c r="AN35" s="1216"/>
      <c r="AO35" s="342">
        <v>719702</v>
      </c>
      <c r="AP35" s="342">
        <v>25720</v>
      </c>
      <c r="AQ35" s="343">
        <v>17882</v>
      </c>
      <c r="AR35" s="344">
        <v>43.8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546</v>
      </c>
      <c r="AL36" s="1215"/>
      <c r="AM36" s="1215"/>
      <c r="AN36" s="1216"/>
      <c r="AO36" s="342" t="s">
        <v>529</v>
      </c>
      <c r="AP36" s="342" t="s">
        <v>529</v>
      </c>
      <c r="AQ36" s="343">
        <v>3809</v>
      </c>
      <c r="AR36" s="344" t="s">
        <v>529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547</v>
      </c>
      <c r="AL37" s="1215"/>
      <c r="AM37" s="1215"/>
      <c r="AN37" s="1216"/>
      <c r="AO37" s="342">
        <v>148</v>
      </c>
      <c r="AP37" s="342">
        <v>5</v>
      </c>
      <c r="AQ37" s="343">
        <v>679</v>
      </c>
      <c r="AR37" s="344">
        <v>-99.3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548</v>
      </c>
      <c r="AL38" s="1218"/>
      <c r="AM38" s="1218"/>
      <c r="AN38" s="1219"/>
      <c r="AO38" s="345">
        <v>56</v>
      </c>
      <c r="AP38" s="345">
        <v>2</v>
      </c>
      <c r="AQ38" s="346">
        <v>2</v>
      </c>
      <c r="AR38" s="334">
        <v>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549</v>
      </c>
      <c r="AL39" s="1218"/>
      <c r="AM39" s="1218"/>
      <c r="AN39" s="1219"/>
      <c r="AO39" s="342">
        <v>-91538</v>
      </c>
      <c r="AP39" s="342">
        <v>-3271</v>
      </c>
      <c r="AQ39" s="343">
        <v>-2913</v>
      </c>
      <c r="AR39" s="344">
        <v>12.3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550</v>
      </c>
      <c r="AL40" s="1215"/>
      <c r="AM40" s="1215"/>
      <c r="AN40" s="1216"/>
      <c r="AO40" s="342">
        <v>-2921844</v>
      </c>
      <c r="AP40" s="342">
        <v>-104419</v>
      </c>
      <c r="AQ40" s="343">
        <v>-59622</v>
      </c>
      <c r="AR40" s="344">
        <v>75.099999999999994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303</v>
      </c>
      <c r="AL41" s="1221"/>
      <c r="AM41" s="1221"/>
      <c r="AN41" s="1222"/>
      <c r="AO41" s="342">
        <v>-261604</v>
      </c>
      <c r="AP41" s="342">
        <v>-9349</v>
      </c>
      <c r="AQ41" s="343">
        <v>22530</v>
      </c>
      <c r="AR41" s="344">
        <v>-141.5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519</v>
      </c>
      <c r="AN49" s="1209" t="s">
        <v>554</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555</v>
      </c>
      <c r="AO50" s="359" t="s">
        <v>556</v>
      </c>
      <c r="AP50" s="360" t="s">
        <v>557</v>
      </c>
      <c r="AQ50" s="361" t="s">
        <v>558</v>
      </c>
      <c r="AR50" s="362" t="s">
        <v>559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560</v>
      </c>
      <c r="AL51" s="355"/>
      <c r="AM51" s="363">
        <v>4998640</v>
      </c>
      <c r="AN51" s="364">
        <v>166944</v>
      </c>
      <c r="AO51" s="365">
        <v>128.30000000000001</v>
      </c>
      <c r="AP51" s="366">
        <v>83623</v>
      </c>
      <c r="AQ51" s="367">
        <v>-0.9</v>
      </c>
      <c r="AR51" s="368">
        <v>129.19999999999999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561</v>
      </c>
      <c r="AM52" s="371">
        <v>1299792</v>
      </c>
      <c r="AN52" s="372">
        <v>43410</v>
      </c>
      <c r="AO52" s="373">
        <v>20.8</v>
      </c>
      <c r="AP52" s="374">
        <v>48787</v>
      </c>
      <c r="AQ52" s="375">
        <v>10</v>
      </c>
      <c r="AR52" s="376">
        <v>10.8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562</v>
      </c>
      <c r="AL53" s="355"/>
      <c r="AM53" s="363">
        <v>3007719</v>
      </c>
      <c r="AN53" s="364">
        <v>102102</v>
      </c>
      <c r="AO53" s="365">
        <v>-38.799999999999997</v>
      </c>
      <c r="AP53" s="366">
        <v>87974</v>
      </c>
      <c r="AQ53" s="367">
        <v>5.2</v>
      </c>
      <c r="AR53" s="368">
        <v>-44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561</v>
      </c>
      <c r="AM54" s="371">
        <v>1730489</v>
      </c>
      <c r="AN54" s="372">
        <v>58744</v>
      </c>
      <c r="AO54" s="373">
        <v>35.299999999999997</v>
      </c>
      <c r="AP54" s="374">
        <v>48183</v>
      </c>
      <c r="AQ54" s="375">
        <v>-1.2</v>
      </c>
      <c r="AR54" s="376">
        <v>36.5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563</v>
      </c>
      <c r="AL55" s="355"/>
      <c r="AM55" s="363">
        <v>3377968</v>
      </c>
      <c r="AN55" s="364">
        <v>116381</v>
      </c>
      <c r="AO55" s="365">
        <v>14</v>
      </c>
      <c r="AP55" s="366">
        <v>78864</v>
      </c>
      <c r="AQ55" s="367">
        <v>-10.4</v>
      </c>
      <c r="AR55" s="368">
        <v>24.4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561</v>
      </c>
      <c r="AM56" s="371">
        <v>2120064</v>
      </c>
      <c r="AN56" s="372">
        <v>73043</v>
      </c>
      <c r="AO56" s="373">
        <v>24.3</v>
      </c>
      <c r="AP56" s="374">
        <v>46136</v>
      </c>
      <c r="AQ56" s="375">
        <v>-4.2</v>
      </c>
      <c r="AR56" s="376">
        <v>28.5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564</v>
      </c>
      <c r="AL57" s="355"/>
      <c r="AM57" s="363">
        <v>3527451</v>
      </c>
      <c r="AN57" s="364">
        <v>123827</v>
      </c>
      <c r="AO57" s="365">
        <v>6.4</v>
      </c>
      <c r="AP57" s="366">
        <v>85042</v>
      </c>
      <c r="AQ57" s="367">
        <v>7.8</v>
      </c>
      <c r="AR57" s="368">
        <v>-1.4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561</v>
      </c>
      <c r="AM58" s="371">
        <v>2386064</v>
      </c>
      <c r="AN58" s="372">
        <v>83760</v>
      </c>
      <c r="AO58" s="373">
        <v>14.7</v>
      </c>
      <c r="AP58" s="374">
        <v>50806</v>
      </c>
      <c r="AQ58" s="375">
        <v>10.1</v>
      </c>
      <c r="AR58" s="376">
        <v>4.5999999999999996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565</v>
      </c>
      <c r="AL59" s="355"/>
      <c r="AM59" s="363">
        <v>2774221</v>
      </c>
      <c r="AN59" s="364">
        <v>99143</v>
      </c>
      <c r="AO59" s="365">
        <v>-19.899999999999999</v>
      </c>
      <c r="AP59" s="366">
        <v>83774</v>
      </c>
      <c r="AQ59" s="367">
        <v>-1.5</v>
      </c>
      <c r="AR59" s="368">
        <v>-18.399999999999999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561</v>
      </c>
      <c r="AM60" s="371">
        <v>1990640</v>
      </c>
      <c r="AN60" s="372">
        <v>71140</v>
      </c>
      <c r="AO60" s="373">
        <v>-15.1</v>
      </c>
      <c r="AP60" s="374">
        <v>52179</v>
      </c>
      <c r="AQ60" s="375">
        <v>2.7</v>
      </c>
      <c r="AR60" s="376">
        <v>-17.8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566</v>
      </c>
      <c r="AL61" s="377"/>
      <c r="AM61" s="378">
        <v>3537200</v>
      </c>
      <c r="AN61" s="379">
        <v>121679</v>
      </c>
      <c r="AO61" s="380">
        <v>18</v>
      </c>
      <c r="AP61" s="381">
        <v>83855</v>
      </c>
      <c r="AQ61" s="382">
        <v>0</v>
      </c>
      <c r="AR61" s="368">
        <v>18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561</v>
      </c>
      <c r="AM62" s="371">
        <v>1905410</v>
      </c>
      <c r="AN62" s="372">
        <v>66019</v>
      </c>
      <c r="AO62" s="373">
        <v>16</v>
      </c>
      <c r="AP62" s="374">
        <v>49218</v>
      </c>
      <c r="AQ62" s="375">
        <v>3.5</v>
      </c>
      <c r="AR62" s="376">
        <v>12.5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G7FVeqHq+yrxWvvsi1UPoaFOiwaVZ2k/4HnDfKDvG+TnzrrFEofOpgGA6eIuUq7i7xXP+UvdRc3jh+oqQK2z9g==" saltValue="jjLweHUjpZLcKoUbqhavq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0" zoomScaleNormal="5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mfTr1M0ryIw78cahx5cirPVDp41bIyS8CSE3Z+NCr/KdlsEF9TB/+c5oLWPmcyH7yKo+XaJUP+ba4KWt8rbig==" saltValue="2JB7Sk5X8uPRSEwEjvvcW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0" zoomScaleNormal="5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gUcuhBkXmyrKa6OJ4Je9ZZOUiyVnWagj/THc+cGNnK6rRy+dCHups+vx2AT7rAXzc1va+iFHGw+5mYpwp4zjw==" saltValue="cO0u+06gkj9KjRi+fOXGC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election activeCell="N50" sqref="N5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32" t="s">
        <v>3</v>
      </c>
      <c r="D47" s="1232"/>
      <c r="E47" s="1233"/>
      <c r="F47" s="11">
        <v>12.05</v>
      </c>
      <c r="G47" s="12">
        <v>16.989999999999998</v>
      </c>
      <c r="H47" s="12">
        <v>29.61</v>
      </c>
      <c r="I47" s="12">
        <v>23.17</v>
      </c>
      <c r="J47" s="13">
        <v>24.64</v>
      </c>
    </row>
    <row r="48" spans="2:10" ht="57.75" customHeight="1" x14ac:dyDescent="0.15">
      <c r="B48" s="14"/>
      <c r="C48" s="1234" t="s">
        <v>4</v>
      </c>
      <c r="D48" s="1234"/>
      <c r="E48" s="1235"/>
      <c r="F48" s="15">
        <v>5.63</v>
      </c>
      <c r="G48" s="16">
        <v>6.58</v>
      </c>
      <c r="H48" s="16">
        <v>7</v>
      </c>
      <c r="I48" s="16">
        <v>6.93</v>
      </c>
      <c r="J48" s="17">
        <v>7.01</v>
      </c>
    </row>
    <row r="49" spans="2:10" ht="57.75" customHeight="1" thickBot="1" x14ac:dyDescent="0.2">
      <c r="B49" s="18"/>
      <c r="C49" s="1236" t="s">
        <v>5</v>
      </c>
      <c r="D49" s="1236"/>
      <c r="E49" s="1237"/>
      <c r="F49" s="19">
        <v>16.25</v>
      </c>
      <c r="G49" s="20">
        <v>6.24</v>
      </c>
      <c r="H49" s="20">
        <v>12.11</v>
      </c>
      <c r="I49" s="20">
        <v>10.18</v>
      </c>
      <c r="J49" s="21">
        <v>9.85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3PCOMY2fO9QvRQcWFXtbGCXKsA3hE2/6xDROY47C9PUsr1kZXgpjEZX5mu/yA7qcxMKdHbJEjB22PU2mEolIA==" saltValue="SC0ssrIYVtOmDY7fm0S3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2020-03-06T06:34:00Z</cp:lastPrinted>
  <dcterms:created xsi:type="dcterms:W3CDTF">2020-02-10T06:06:23Z</dcterms:created>
  <dcterms:modified xsi:type="dcterms:W3CDTF">2020-09-02T00:15:03Z</dcterms:modified>
  <cp:category/>
</cp:coreProperties>
</file>