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share\総務部\行財政管理課\財政班\【財政状況の公表】\【財政状況資料集】\H29年度決算分\07　2回目\03_作成\"/>
    </mc:Choice>
  </mc:AlternateContent>
  <bookViews>
    <workbookView xWindow="0" yWindow="90" windowWidth="15360" windowHeight="75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E35" i="10" s="1"/>
  <c r="BE36" i="10" s="1"/>
  <c r="BE37" i="10" s="1"/>
  <c r="BW34" i="10" l="1"/>
  <c r="BW35" i="10" s="1"/>
  <c r="BW36" i="10" s="1"/>
  <c r="BW37" i="10" s="1"/>
  <c r="BW38" i="10" s="1"/>
  <c r="BW39" i="10" s="1"/>
  <c r="BW40" i="10" s="1"/>
  <c r="BW41" i="10" s="1"/>
  <c r="CO34" i="10" l="1"/>
</calcChain>
</file>

<file path=xl/sharedStrings.xml><?xml version="1.0" encoding="utf-8"?>
<sst xmlns="http://schemas.openxmlformats.org/spreadsheetml/2006/main" count="1059" uniqueCount="590">
  <si>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</si>
  <si>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</si>
  <si>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</si>
  <si>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</si>
  <si>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</si>
  <si>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</si>
  <si>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</si>
  <si>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</si>
  <si>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</si>
  <si>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</si>
  <si>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</si>
  <si>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</si>
  <si>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</si>
  <si>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</si>
  <si>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</si>
  <si>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</si>
  <si>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</si>
  <si>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</si>
  <si>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</si>
  <si>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</si>
  <si>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</si>
  <si>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</si>
  <si>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</si>
  <si>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</si>
  <si>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</si>
  <si>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</si>
  <si>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</si>
  <si>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</si>
  <si>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</si>
  <si>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</si>
  <si>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</si>
  <si>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</si>
  <si>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</si>
  <si>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</si>
  <si>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</si>
  <si>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</si>
  <si>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</si>
  <si>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</si>
  <si>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</si>
  <si>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</si>
  <si>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</si>
  <si>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</si>
  <si>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</si>
  <si>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</si>
  <si>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</si>
  <si>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</si>
  <si>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</si>
  <si>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</si>
  <si>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</si>
  <si>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</si>
  <si>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</si>
  <si>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</si>
  <si>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</si>
  <si>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</si>
  <si>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</si>
  <si>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</si>
  <si>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</si>
  <si>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</si>
  <si>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</si>
  <si>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</si>
  <si>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</si>
  <si>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</si>
  <si>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</si>
  <si>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</si>
  <si>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</si>
  <si>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</si>
  <si>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</si>
  <si>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</si>
  <si>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</si>
  <si>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</si>
  <si>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</si>
  <si>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</si>
  <si>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</si>
  <si>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</si>
  <si>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</si>
  <si>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</si>
  <si>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</si>
  <si>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</si>
  <si>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</si>
  <si>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</si>
  <si>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</si>
  <si>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</si>
  <si>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</si>
  <si>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</si>
  <si>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</si>
  <si>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</si>
  <si>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</si>
  <si>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</si>
  <si>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</si>
  <si>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</si>
  <si>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</si>
  <si>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</si>
  <si>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</si>
  <si>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</si>
  <si>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</si>
  <si>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</si>
  <si>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</si>
  <si>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</si>
  <si>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</si>
  <si>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</si>
  <si>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</si>
  <si>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</si>
  <si>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</si>
  <si>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</si>
  <si>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</si>
  <si>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</si>
  <si>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</si>
  <si>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</si>
  <si>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</si>
  <si>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</si>
  <si>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</si>
  <si>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</si>
  <si>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</si>
  <si>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</si>
  <si>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</si>
  <si>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</si>
  <si>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</si>
  <si>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</si>
  <si>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</si>
  <si>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</si>
  <si>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</si>
  <si>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</si>
  <si>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</si>
  <si>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</si>
  <si>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</si>
  <si>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</si>
  <si>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</si>
  <si>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</si>
  <si>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</si>
  <si>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</si>
  <si>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</si>
  <si>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</si>
  <si>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</si>
  <si>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</si>
  <si>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</si>
  <si>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</si>
  <si>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</si>
  <si>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</si>
  <si>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</si>
  <si>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</si>
  <si>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</si>
  <si>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</si>
  <si>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</si>
  <si>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</si>
  <si>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</si>
  <si>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</si>
  <si>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</si>
  <si>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</si>
  <si>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</si>
  <si>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</si>
  <si>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</si>
  <si>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</si>
  <si>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</si>
  <si>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</si>
  <si>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</si>
  <si>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</si>
  <si>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</si>
  <si>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</si>
  <si>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</si>
  <si>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</si>
  <si>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</si>
  <si>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</si>
  <si>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</si>
  <si>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</si>
  <si>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</si>
  <si>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</si>
  <si>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</si>
  <si>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</si>
  <si>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</si>
  <si>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</si>
  <si>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</si>
  <si>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</si>
  <si>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</si>
  <si>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</si>
  <si>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</si>
  <si>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</si>
  <si>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</si>
  <si>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</si>
  <si>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</si>
  <si>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</si>
  <si>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</si>
  <si>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</si>
  <si>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</si>
  <si>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</si>
  <si>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</si>
  <si>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</si>
  <si>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</si>
  <si>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</si>
  <si>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</si>
  <si>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</si>
  <si>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</si>
  <si>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</si>
  <si>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</si>
  <si>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</si>
  <si>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</si>
  <si>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</si>
  <si>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</si>
  <si>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</si>
  <si>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</si>
  <si>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</si>
  <si>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</si>
  <si>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</si>
  <si>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</si>
  <si>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</si>
  <si>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</si>
  <si>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</si>
  <si>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</si>
  <si>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</si>
  <si>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</si>
  <si>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</si>
  <si>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長崎県西海市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</si>
  <si>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</si>
  <si>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</si>
  <si>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</si>
  <si>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</si>
  <si>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</si>
  <si>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</si>
  <si>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</si>
  <si>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</si>
  <si>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</si>
  <si>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</si>
  <si>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</si>
  <si>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</si>
  <si>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</si>
  <si>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</si>
  <si>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</si>
  <si>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</si>
  <si>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</si>
  <si>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</si>
  <si>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</si>
  <si>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</si>
  <si>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</si>
  <si>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</si>
  <si>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</si>
  <si>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</si>
  <si>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</si>
  <si>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</si>
  <si>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</si>
  <si>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</si>
  <si>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</si>
  <si>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</si>
  <si>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</si>
  <si>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</si>
  <si>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</si>
  <si>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</si>
  <si>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</si>
  <si>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</si>
  <si>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</si>
  <si>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</si>
  <si>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</si>
  <si>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</si>
  <si>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</si>
  <si>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</si>
  <si>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</si>
  <si>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</si>
  <si>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</si>
  <si>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</si>
  <si>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</si>
  <si>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</si>
  <si>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</si>
  <si>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</si>
  <si>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</si>
  <si>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</si>
  <si>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</si>
  <si>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</si>
  <si>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</si>
  <si>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</si>
  <si>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</si>
  <si>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</si>
  <si>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</si>
  <si>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</si>
  <si>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</si>
  <si>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</si>
  <si>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</si>
  <si>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</si>
  <si>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</si>
  <si>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</si>
  <si>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</si>
  <si>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</si>
  <si>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</si>
  <si>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</si>
  <si>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</si>
  <si>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</si>
  <si>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</si>
  <si>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</si>
  <si>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</si>
  <si>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</si>
  <si>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</si>
  <si>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</si>
  <si>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</si>
  <si>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</si>
  <si>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</si>
  <si>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</si>
  <si>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</si>
  <si>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</si>
  <si>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</si>
  <si>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</si>
  <si>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</si>
  <si>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</si>
  <si>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</si>
  <si>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</si>
  <si>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</si>
  <si>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</si>
  <si>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</si>
  <si>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</si>
  <si>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</si>
  <si>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</si>
  <si>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</si>
  <si>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</si>
  <si>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</si>
  <si>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</si>
  <si>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</si>
  <si>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</si>
  <si>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</si>
  <si>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</si>
  <si>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</si>
  <si>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</si>
  <si>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</si>
  <si>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</si>
  <si>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</si>
  <si>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</si>
  <si>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</si>
  <si>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</si>
  <si>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</si>
  <si>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</si>
  <si>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</si>
  <si>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</si>
  <si>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</si>
  <si>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</si>
  <si>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</si>
  <si>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</si>
  <si>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</si>
  <si>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</si>
  <si>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</si>
  <si>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</si>
  <si>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</si>
  <si>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</si>
  <si>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</si>
  <si>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</si>
  <si>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</si>
  <si>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</si>
  <si>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</si>
  <si>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</si>
  <si>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</si>
  <si>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</si>
  <si>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</si>
  <si>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</si>
  <si>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</si>
  <si>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</si>
  <si>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</si>
  <si>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</si>
  <si>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</si>
  <si>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</si>
  <si>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</si>
  <si>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</si>
  <si>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</si>
  <si>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</si>
  <si>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</si>
  <si>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</si>
  <si>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</si>
  <si>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</si>
  <si>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</si>
  <si>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長崎県西海市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</si>
  <si>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</si>
  <si>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</si>
  <si>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</si>
  <si>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</si>
  <si>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</si>
  <si>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</si>
  <si>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</si>
  <si>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</si>
  <si>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</si>
  <si>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</si>
  <si>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</si>
  <si>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</si>
  <si>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</si>
  <si>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</si>
  <si>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</si>
  <si>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</si>
  <si>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</si>
  <si>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</si>
  <si>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</si>
  <si>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</si>
  <si>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</si>
  <si>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</si>
  <si>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</si>
  <si>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</si>
  <si>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</si>
  <si>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</si>
  <si>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</si>
  <si>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</si>
  <si>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</si>
  <si>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</si>
  <si>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</si>
  <si>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</si>
  <si>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</si>
  <si>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</si>
  <si>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</si>
  <si>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</si>
  <si>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</si>
  <si>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</si>
  <si>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</si>
  <si>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</si>
  <si>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</si>
  <si>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下水道事業特別会計</t>
    <phoneticPr fontId="5"/>
  </si>
  <si>
    <t>交通船特別会計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</si>
  <si>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</si>
  <si>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</si>
  <si>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</si>
  <si>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</si>
  <si>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</si>
  <si>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</si>
  <si>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</si>
  <si>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</si>
  <si>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</si>
  <si>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</si>
  <si>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</si>
  <si>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</si>
  <si>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</si>
  <si>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</si>
  <si>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</si>
  <si>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</si>
  <si>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</si>
  <si>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</si>
  <si>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</si>
  <si>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</si>
  <si>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</si>
  <si>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</si>
  <si>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</si>
  <si>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</si>
  <si>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</si>
  <si>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</si>
  <si>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</si>
  <si>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</si>
  <si>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</si>
  <si>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</si>
  <si>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</si>
  <si>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</si>
  <si>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</si>
  <si>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</si>
  <si>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</si>
  <si>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</si>
  <si>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</si>
  <si>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</si>
  <si>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</si>
  <si>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</si>
  <si>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</si>
  <si>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</si>
  <si>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</si>
  <si>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</si>
  <si>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</si>
  <si>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</si>
  <si>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</si>
  <si>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</si>
  <si>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</si>
  <si>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</si>
  <si>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</si>
  <si>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</si>
  <si>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</si>
  <si>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</si>
  <si>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</si>
  <si>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</si>
  <si>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</si>
  <si>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</si>
  <si>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</si>
  <si>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</si>
  <si>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</si>
  <si>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</si>
  <si>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</si>
  <si>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</si>
  <si>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</si>
  <si>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</si>
  <si>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</si>
  <si>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</si>
  <si>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</si>
  <si>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</si>
  <si>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</si>
  <si>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</si>
  <si>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</si>
  <si>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</si>
  <si>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</si>
  <si>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</si>
  <si>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</si>
  <si>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</si>
  <si>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</si>
  <si>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</si>
  <si>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</si>
  <si>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</si>
  <si>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</si>
  <si>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</si>
  <si>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</si>
  <si>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</si>
  <si>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</si>
  <si>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</si>
  <si>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</si>
  <si>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</si>
  <si>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</si>
  <si>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</si>
  <si>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</si>
  <si>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</si>
  <si>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</si>
  <si>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</si>
  <si>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</si>
  <si>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</si>
  <si>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</si>
  <si>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</si>
  <si>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</si>
  <si>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</si>
  <si>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</si>
  <si>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</si>
  <si>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</si>
  <si>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</si>
  <si>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</si>
  <si>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</si>
  <si>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</si>
  <si>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</si>
  <si>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</si>
  <si>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</si>
  <si>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</si>
  <si>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</si>
  <si>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</si>
  <si>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</si>
  <si>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</si>
  <si>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</si>
  <si>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</si>
  <si>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</si>
  <si>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</si>
  <si>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</si>
  <si>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</si>
  <si>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</si>
  <si>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</si>
  <si>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</si>
  <si>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</si>
  <si>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</si>
  <si>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</si>
  <si>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</si>
  <si>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</si>
  <si>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</si>
  <si>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</si>
  <si>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</si>
  <si>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</si>
  <si>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</si>
  <si>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</si>
  <si>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</si>
  <si>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</si>
  <si>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</si>
  <si>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</si>
  <si>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</si>
  <si>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</si>
  <si>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</si>
  <si>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工業用水道事業会計</t>
  </si>
  <si>
    <t>国民健康保険特別会計</t>
  </si>
  <si>
    <t>介護保険特別会計</t>
  </si>
  <si>
    <t>下水道事業特別会計</t>
  </si>
  <si>
    <t>交通船特別会計</t>
  </si>
  <si>
    <t>簡易水道事業特別会計</t>
  </si>
  <si>
    <t>その他会計（赤字）</t>
  </si>
  <si>
    <t>その他会計（黒字）</t>
  </si>
  <si>
    <t>地域振興基金</t>
    <rPh sb="0" eb="2">
      <t>チイキ</t>
    </rPh>
    <rPh sb="2" eb="4">
      <t>シンコウ</t>
    </rPh>
    <rPh sb="4" eb="6">
      <t>キキン</t>
    </rPh>
    <phoneticPr fontId="11"/>
  </si>
  <si>
    <t>合併市町村振興基金</t>
    <rPh sb="0" eb="2">
      <t>ガッペイ</t>
    </rPh>
    <rPh sb="2" eb="5">
      <t>シチョウソン</t>
    </rPh>
    <rPh sb="5" eb="7">
      <t>シンコウ</t>
    </rPh>
    <rPh sb="7" eb="9">
      <t>キキン</t>
    </rPh>
    <phoneticPr fontId="11"/>
  </si>
  <si>
    <t>社会福祉基金</t>
    <rPh sb="0" eb="2">
      <t>シャカイ</t>
    </rPh>
    <rPh sb="2" eb="4">
      <t>フクシ</t>
    </rPh>
    <rPh sb="4" eb="6">
      <t>キキン</t>
    </rPh>
    <phoneticPr fontId="11"/>
  </si>
  <si>
    <t>子ども夢基金</t>
    <rPh sb="0" eb="1">
      <t>コ</t>
    </rPh>
    <rPh sb="3" eb="4">
      <t>ユメ</t>
    </rPh>
    <rPh sb="4" eb="6">
      <t>キキン</t>
    </rPh>
    <phoneticPr fontId="11"/>
  </si>
  <si>
    <t>青少年スポーツ振興基金</t>
    <rPh sb="0" eb="3">
      <t>セイショウネン</t>
    </rPh>
    <rPh sb="7" eb="9">
      <t>シンコウ</t>
    </rPh>
    <rPh sb="9" eb="11">
      <t>キキン</t>
    </rPh>
    <phoneticPr fontId="11"/>
  </si>
  <si>
    <t>-</t>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</si>
  <si>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</si>
  <si>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</si>
  <si>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</si>
  <si>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</si>
  <si>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</si>
  <si>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長崎県市町村総合事務組合（交通災害共済事業特別会計）</t>
    <rPh sb="0" eb="2">
      <t>ナガサキ</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</si>
  <si>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長崎県後期高齢者医療広域連合（普通会計）</t>
    <rPh sb="0" eb="2">
      <t>ナガサキ</t>
    </rPh>
    <rPh sb="2" eb="3">
      <t>ケン</t>
    </rPh>
    <rPh sb="3" eb="5">
      <t>コウキ</t>
    </rPh>
    <rPh sb="5" eb="7">
      <t>コウレイ</t>
    </rPh>
    <rPh sb="7" eb="8">
      <t>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</si>
  <si>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</si>
  <si>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t>
    <phoneticPr fontId="2"/>
  </si>
  <si>
    <t>長崎県林業公社</t>
    <rPh sb="0" eb="2">
      <t>ナガサキ</t>
    </rPh>
    <rPh sb="2" eb="3">
      <t>ケン</t>
    </rPh>
    <rPh sb="3" eb="5">
      <t>リンギョウ</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</si>
  <si>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</si>
  <si>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</si>
  <si>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</si>
  <si>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</si>
  <si>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</si>
  <si>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</si>
  <si>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</si>
  <si>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</si>
  <si>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</si>
  <si>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</si>
  <si>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</si>
  <si>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</si>
  <si>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</si>
  <si>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</si>
  <si>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将来負担比率はマイナス域を推移しており実質公債費比率もマイナスとなった、これは継続的に行ってきた繰上償還の影響によるものだが、今後大型事業やインフラ設備の更新にかかる地方債の発行増加が見込まれることから、継続的に繰上償還等、公債費の抑制に努める必要がある。</t>
    <rPh sb="0" eb="2">
      <t>ショウライ</t>
    </rPh>
    <rPh sb="2" eb="4">
      <t>フタン</t>
    </rPh>
    <rPh sb="4" eb="6">
      <t>ヒリツ</t>
    </rPh>
    <rPh sb="11" eb="12">
      <t>イキ</t>
    </rPh>
    <rPh sb="13" eb="15">
      <t>スイイ</t>
    </rPh>
    <rPh sb="19" eb="21">
      <t>ジッシツ</t>
    </rPh>
    <rPh sb="21" eb="24">
      <t>コウサイヒ</t>
    </rPh>
    <rPh sb="24" eb="26">
      <t>ヒリツ</t>
    </rPh>
    <rPh sb="39" eb="42">
      <t>ケイゾクテキ</t>
    </rPh>
    <rPh sb="43" eb="44">
      <t>オコナ</t>
    </rPh>
    <rPh sb="48" eb="50">
      <t>クリアゲ</t>
    </rPh>
    <rPh sb="50" eb="52">
      <t>ショウカン</t>
    </rPh>
    <rPh sb="53" eb="55">
      <t>エイキョウ</t>
    </rPh>
    <rPh sb="63" eb="65">
      <t>コンゴ</t>
    </rPh>
    <rPh sb="65" eb="67">
      <t>オオガタ</t>
    </rPh>
    <rPh sb="67" eb="69">
      <t>ジギョウ</t>
    </rPh>
    <rPh sb="74" eb="76">
      <t>セツビ</t>
    </rPh>
    <rPh sb="77" eb="79">
      <t>コウシン</t>
    </rPh>
    <rPh sb="83" eb="86">
      <t>チホウサイ</t>
    </rPh>
    <rPh sb="87" eb="89">
      <t>ハッコウ</t>
    </rPh>
    <rPh sb="89" eb="91">
      <t>ゾウカ</t>
    </rPh>
    <rPh sb="92" eb="94">
      <t>ミコ</t>
    </rPh>
    <rPh sb="102" eb="105">
      <t>ケイゾクテキ</t>
    </rPh>
    <rPh sb="106" eb="108">
      <t>クリアゲ</t>
    </rPh>
    <rPh sb="108" eb="110">
      <t>ショウカン</t>
    </rPh>
    <rPh sb="110" eb="111">
      <t>トウ</t>
    </rPh>
    <rPh sb="112" eb="115">
      <t>コウサイヒ</t>
    </rPh>
    <rPh sb="116" eb="118">
      <t>ヨクセイ</t>
    </rPh>
    <rPh sb="119" eb="120">
      <t>ツト</t>
    </rPh>
    <rPh sb="122" eb="124">
      <t>ヒツヨウ</t>
    </rPh>
    <phoneticPr fontId="5"/>
  </si>
  <si>
    <t>有形固定資産原価償却率は51.2で類似団体を下回っているが将来負担比率が比率無しとなっているため類似団体との比較ができない。今後も将来負担比率の増加を抑制し、平成28年4月作成の公共施設総合管理計画をもとに個別管理計画等を作成し、施設の有用無用等を判断しながら、更新及び統廃合を行っていく必要がある。</t>
    <rPh sb="0" eb="2">
      <t>ユウケイ</t>
    </rPh>
    <rPh sb="2" eb="4">
      <t>コテイ</t>
    </rPh>
    <rPh sb="4" eb="6">
      <t>シサン</t>
    </rPh>
    <rPh sb="6" eb="8">
      <t>ゲンカ</t>
    </rPh>
    <rPh sb="8" eb="10">
      <t>ショウキャク</t>
    </rPh>
    <rPh sb="10" eb="11">
      <t>リツ</t>
    </rPh>
    <rPh sb="17" eb="19">
      <t>ルイジ</t>
    </rPh>
    <rPh sb="19" eb="21">
      <t>ダンタイ</t>
    </rPh>
    <rPh sb="22" eb="24">
      <t>シタマワ</t>
    </rPh>
    <rPh sb="29" eb="31">
      <t>ショウライ</t>
    </rPh>
    <rPh sb="31" eb="33">
      <t>フタン</t>
    </rPh>
    <rPh sb="33" eb="35">
      <t>ヒリツ</t>
    </rPh>
    <rPh sb="36" eb="38">
      <t>ヒリツ</t>
    </rPh>
    <rPh sb="38" eb="39">
      <t>ナ</t>
    </rPh>
    <rPh sb="48" eb="50">
      <t>ルイジ</t>
    </rPh>
    <rPh sb="50" eb="52">
      <t>ダンタイ</t>
    </rPh>
    <rPh sb="54" eb="56">
      <t>ヒカク</t>
    </rPh>
    <rPh sb="62" eb="64">
      <t>コンゴ</t>
    </rPh>
    <rPh sb="65" eb="67">
      <t>ショウライ</t>
    </rPh>
    <rPh sb="67" eb="69">
      <t>フタン</t>
    </rPh>
    <rPh sb="69" eb="71">
      <t>ヒリツ</t>
    </rPh>
    <rPh sb="72" eb="74">
      <t>ゾウカ</t>
    </rPh>
    <rPh sb="75" eb="77">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</si>
</sst>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0433-4B5D-AB24-500DFA6E51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73139</c:v>
                </c:pt>
                <c:pt idx="1">
                  <c:v>166944</c:v>
                </c:pt>
                <c:pt idx="2">
                  <c:v>102102</c:v>
                </c:pt>
                <c:pt idx="3">
                  <c:v>116381</c:v>
                </c:pt>
                <c:pt idx="4">
                  <c:v>123827</c:v>
                </c:pt>
              </c:numCache>
            </c:numRef>
          </c:val>
          <c:smooth val="0"/>
          <c:extLst xmlns:c16r2="http://schemas.microsoft.com/office/drawing/2015/06/chart">
            <c:ext xmlns:c16="http://schemas.microsoft.com/office/drawing/2014/chart" uri="{C3380CC4-5D6E-409C-BE32-E72D297353CC}">
              <c16:uniqueId val="{00000001-0433-4B5D-AB24-500DFA6E5163}"/>
            </c:ext>
          </c:extLst>
        </c:ser>
        <c:dLbls>
          <c:showLegendKey val="0"/>
          <c:showVal val="0"/>
          <c:showCatName val="0"/>
          <c:showSerName val="0"/>
          <c:showPercent val="0"/>
          <c:showBubbleSize val="0"/>
        </c:dLbls>
        <c:marker val="1"/>
        <c:smooth val="0"/>
        <c:axId val="152341984"/>
        <c:axId val="188157160"/>
      </c:lineChart>
      <c:catAx>
        <c:axId val="15234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157160"/>
        <c:crosses val="autoZero"/>
        <c:auto val="1"/>
        <c:lblAlgn val="ctr"/>
        <c:lblOffset val="100"/>
        <c:tickLblSkip val="1"/>
        <c:tickMarkSkip val="1"/>
        <c:noMultiLvlLbl val="0"/>
      </c:catAx>
      <c:valAx>
        <c:axId val="1881571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4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4.68</c:v>
                </c:pt>
                <c:pt idx="1">
                  <c:v>5.63</c:v>
                </c:pt>
                <c:pt idx="2">
                  <c:v>6.58</c:v>
                </c:pt>
                <c:pt idx="3">
                  <c:v>7</c:v>
                </c:pt>
                <c:pt idx="4">
                  <c:v>6.93</c:v>
                </c:pt>
              </c:numCache>
            </c:numRef>
          </c:val>
          <c:extLst xmlns:c16r2="http://schemas.microsoft.com/office/drawing/2015/06/chart">
            <c:ext xmlns:c16="http://schemas.microsoft.com/office/drawing/2014/chart" uri="{C3380CC4-5D6E-409C-BE32-E72D297353CC}">
              <c16:uniqueId val="{00000000-B2E0-4FC5-A160-16BC40B3E6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12.08</c:v>
                </c:pt>
                <c:pt idx="1">
                  <c:v>12.05</c:v>
                </c:pt>
                <c:pt idx="2">
                  <c:v>16.989999999999998</c:v>
                </c:pt>
                <c:pt idx="3">
                  <c:v>29.61</c:v>
                </c:pt>
                <c:pt idx="4">
                  <c:v>23.17</c:v>
                </c:pt>
              </c:numCache>
            </c:numRef>
          </c:val>
          <c:extLst xmlns:c16r2="http://schemas.microsoft.com/office/drawing/2015/06/chart">
            <c:ext xmlns:c16="http://schemas.microsoft.com/office/drawing/2014/chart" uri="{C3380CC4-5D6E-409C-BE32-E72D297353CC}">
              <c16:uniqueId val="{00000001-B2E0-4FC5-A160-16BC40B3E626}"/>
            </c:ext>
          </c:extLst>
        </c:ser>
        <c:dLbls>
          <c:showLegendKey val="0"/>
          <c:showVal val="0"/>
          <c:showCatName val="0"/>
          <c:showSerName val="0"/>
          <c:showPercent val="0"/>
          <c:showBubbleSize val="0"/>
        </c:dLbls>
        <c:gapWidth val="250"/>
        <c:overlap val="100"/>
        <c:axId val="188158336"/>
        <c:axId val="188162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13.53</c:v>
                </c:pt>
                <c:pt idx="1">
                  <c:v>16.25</c:v>
                </c:pt>
                <c:pt idx="2">
                  <c:v>6.24</c:v>
                </c:pt>
                <c:pt idx="3">
                  <c:v>12.11</c:v>
                </c:pt>
                <c:pt idx="4">
                  <c:v>10.18</c:v>
                </c:pt>
              </c:numCache>
            </c:numRef>
          </c:val>
          <c:smooth val="0"/>
          <c:extLst xmlns:c16r2="http://schemas.microsoft.com/office/drawing/2015/06/chart">
            <c:ext xmlns:c16="http://schemas.microsoft.com/office/drawing/2014/chart" uri="{C3380CC4-5D6E-409C-BE32-E72D297353CC}">
              <c16:uniqueId val="{00000002-B2E0-4FC5-A160-16BC40B3E626}"/>
            </c:ext>
          </c:extLst>
        </c:ser>
        <c:dLbls>
          <c:showLegendKey val="0"/>
          <c:showVal val="0"/>
          <c:showCatName val="0"/>
          <c:showSerName val="0"/>
          <c:showPercent val="0"/>
          <c:showBubbleSize val="0"/>
        </c:dLbls>
        <c:marker val="1"/>
        <c:smooth val="0"/>
        <c:axId val="188158336"/>
        <c:axId val="188162648"/>
      </c:lineChart>
      <c:catAx>
        <c:axId val="1881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162648"/>
        <c:crosses val="autoZero"/>
        <c:auto val="1"/>
        <c:lblAlgn val="ctr"/>
        <c:lblOffset val="100"/>
        <c:tickLblSkip val="1"/>
        <c:tickMarkSkip val="1"/>
        <c:noMultiLvlLbl val="0"/>
      </c:catAx>
      <c:valAx>
        <c:axId val="18816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5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7B2-4C64-A40B-F315DEFDAB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B2-4C64-A40B-F315DEFDABA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0.27</c:v>
                </c:pt>
                <c:pt idx="2">
                  <c:v>#N/A</c:v>
                </c:pt>
                <c:pt idx="3">
                  <c:v>0.23</c:v>
                </c:pt>
                <c:pt idx="4">
                  <c:v>#N/A</c:v>
                </c:pt>
                <c:pt idx="5">
                  <c:v>0.34</c:v>
                </c:pt>
                <c:pt idx="6">
                  <c:v>#N/A</c:v>
                </c:pt>
                <c:pt idx="7">
                  <c:v>0.4</c:v>
                </c:pt>
                <c:pt idx="8">
                  <c:v>#N/A</c:v>
                </c:pt>
                <c:pt idx="9">
                  <c:v>0.05</c:v>
                </c:pt>
              </c:numCache>
            </c:numRef>
          </c:val>
          <c:extLst xmlns:c16r2="http://schemas.microsoft.com/office/drawing/2015/06/chart">
            <c:ext xmlns:c16="http://schemas.microsoft.com/office/drawing/2014/chart" uri="{C3380CC4-5D6E-409C-BE32-E72D297353CC}">
              <c16:uniqueId val="{00000002-B7B2-4C64-A40B-F315DEFDABAC}"/>
            </c:ext>
          </c:extLst>
        </c:ser>
        <c:ser>
          <c:idx val="3"/>
          <c:order val="3"/>
          <c:tx>
            <c:strRef>
              <c:f>データシート!$A$30</c:f>
              <c:strCache>
                <c:ptCount val="1"/>
                <c:pt idx="0">
                  <c:v>交通船特別会計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0.05</c:v>
                </c:pt>
                <c:pt idx="4">
                  <c:v>#N/A</c:v>
                </c:pt>
                <c:pt idx="5">
                  <c:v>0.12</c:v>
                </c:pt>
                <c:pt idx="6">
                  <c:v>#N/A</c:v>
                </c:pt>
                <c:pt idx="7">
                  <c:v>0.13</c:v>
                </c:pt>
                <c:pt idx="8">
                  <c:v>#N/A</c:v>
                </c:pt>
                <c:pt idx="9">
                  <c:v>7.0000000000000007E-2</c:v>
                </c:pt>
              </c:numCache>
            </c:numRef>
          </c:val>
          <c:extLst xmlns:c16r2="http://schemas.microsoft.com/office/drawing/2015/06/chart">
            <c:ext xmlns:c16="http://schemas.microsoft.com/office/drawing/2014/chart" uri="{C3380CC4-5D6E-409C-BE32-E72D297353CC}">
              <c16:uniqueId val="{00000003-B7B2-4C64-A40B-F315DEFDABA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0.19</c:v>
                </c:pt>
                <c:pt idx="4">
                  <c:v>#N/A</c:v>
                </c:pt>
                <c:pt idx="5">
                  <c:v>0.19</c:v>
                </c:pt>
                <c:pt idx="6">
                  <c:v>#N/A</c:v>
                </c:pt>
                <c:pt idx="7">
                  <c:v>0.36</c:v>
                </c:pt>
                <c:pt idx="8">
                  <c:v>#N/A</c:v>
                </c:pt>
                <c:pt idx="9">
                  <c:v>0.28999999999999998</c:v>
                </c:pt>
              </c:numCache>
            </c:numRef>
          </c:val>
          <c:extLst xmlns:c16r2="http://schemas.microsoft.com/office/drawing/2015/06/chart">
            <c:ext xmlns:c16="http://schemas.microsoft.com/office/drawing/2014/chart" uri="{C3380CC4-5D6E-409C-BE32-E72D297353CC}">
              <c16:uniqueId val="{00000004-B7B2-4C64-A40B-F315DEFDABA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0.35</c:v>
                </c:pt>
                <c:pt idx="2">
                  <c:v>#N/A</c:v>
                </c:pt>
                <c:pt idx="3">
                  <c:v>0.9</c:v>
                </c:pt>
                <c:pt idx="4">
                  <c:v>#N/A</c:v>
                </c:pt>
                <c:pt idx="5">
                  <c:v>1.33</c:v>
                </c:pt>
                <c:pt idx="6">
                  <c:v>#N/A</c:v>
                </c:pt>
                <c:pt idx="7">
                  <c:v>0.73</c:v>
                </c:pt>
                <c:pt idx="8">
                  <c:v>#N/A</c:v>
                </c:pt>
                <c:pt idx="9">
                  <c:v>0.82</c:v>
                </c:pt>
              </c:numCache>
            </c:numRef>
          </c:val>
          <c:extLst xmlns:c16r2="http://schemas.microsoft.com/office/drawing/2015/06/chart">
            <c:ext xmlns:c16="http://schemas.microsoft.com/office/drawing/2014/chart" uri="{C3380CC4-5D6E-409C-BE32-E72D297353CC}">
              <c16:uniqueId val="{00000005-B7B2-4C64-A40B-F315DEFDABA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1.48</c:v>
                </c:pt>
                <c:pt idx="2">
                  <c:v>#N/A</c:v>
                </c:pt>
                <c:pt idx="3">
                  <c:v>2.2599999999999998</c:v>
                </c:pt>
                <c:pt idx="4">
                  <c:v>#N/A</c:v>
                </c:pt>
                <c:pt idx="5">
                  <c:v>0.84</c:v>
                </c:pt>
                <c:pt idx="6">
                  <c:v>#N/A</c:v>
                </c:pt>
                <c:pt idx="7">
                  <c:v>1.9</c:v>
                </c:pt>
                <c:pt idx="8">
                  <c:v>#N/A</c:v>
                </c:pt>
                <c:pt idx="9">
                  <c:v>1.1599999999999999</c:v>
                </c:pt>
              </c:numCache>
            </c:numRef>
          </c:val>
          <c:extLst xmlns:c16r2="http://schemas.microsoft.com/office/drawing/2015/06/chart">
            <c:ext xmlns:c16="http://schemas.microsoft.com/office/drawing/2014/chart" uri="{C3380CC4-5D6E-409C-BE32-E72D297353CC}">
              <c16:uniqueId val="{00000006-B7B2-4C64-A40B-F315DEFDABA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1.96</c:v>
                </c:pt>
                <c:pt idx="2">
                  <c:v>#N/A</c:v>
                </c:pt>
                <c:pt idx="3">
                  <c:v>2.06</c:v>
                </c:pt>
                <c:pt idx="4">
                  <c:v>#N/A</c:v>
                </c:pt>
                <c:pt idx="5">
                  <c:v>2.15</c:v>
                </c:pt>
                <c:pt idx="6">
                  <c:v>#N/A</c:v>
                </c:pt>
                <c:pt idx="7">
                  <c:v>2.34</c:v>
                </c:pt>
                <c:pt idx="8">
                  <c:v>#N/A</c:v>
                </c:pt>
                <c:pt idx="9">
                  <c:v>2.4300000000000002</c:v>
                </c:pt>
              </c:numCache>
            </c:numRef>
          </c:val>
          <c:extLst xmlns:c16r2="http://schemas.microsoft.com/office/drawing/2015/06/chart">
            <c:ext xmlns:c16="http://schemas.microsoft.com/office/drawing/2014/chart" uri="{C3380CC4-5D6E-409C-BE32-E72D297353CC}">
              <c16:uniqueId val="{00000007-B7B2-4C64-A40B-F315DEFDAB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4.6500000000000004</c:v>
                </c:pt>
                <c:pt idx="2">
                  <c:v>#N/A</c:v>
                </c:pt>
                <c:pt idx="3">
                  <c:v>6.42</c:v>
                </c:pt>
                <c:pt idx="4">
                  <c:v>#N/A</c:v>
                </c:pt>
                <c:pt idx="5">
                  <c:v>6.54</c:v>
                </c:pt>
                <c:pt idx="6">
                  <c:v>#N/A</c:v>
                </c:pt>
                <c:pt idx="7">
                  <c:v>6.92</c:v>
                </c:pt>
                <c:pt idx="8">
                  <c:v>#N/A</c:v>
                </c:pt>
                <c:pt idx="9">
                  <c:v>6.87</c:v>
                </c:pt>
              </c:numCache>
            </c:numRef>
          </c:val>
          <c:extLst xmlns:c16r2="http://schemas.microsoft.com/office/drawing/2015/06/chart">
            <c:ext xmlns:c16="http://schemas.microsoft.com/office/drawing/2014/chart" uri="{C3380CC4-5D6E-409C-BE32-E72D297353CC}">
              <c16:uniqueId val="{00000008-B7B2-4C64-A40B-F315DEFDAB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2.78</c:v>
                </c:pt>
                <c:pt idx="2">
                  <c:v>#N/A</c:v>
                </c:pt>
                <c:pt idx="3">
                  <c:v>2.87</c:v>
                </c:pt>
                <c:pt idx="4">
                  <c:v>#N/A</c:v>
                </c:pt>
                <c:pt idx="5">
                  <c:v>7.52</c:v>
                </c:pt>
                <c:pt idx="6">
                  <c:v>#N/A</c:v>
                </c:pt>
                <c:pt idx="7">
                  <c:v>9.2200000000000006</c:v>
                </c:pt>
                <c:pt idx="8">
                  <c:v>#N/A</c:v>
                </c:pt>
                <c:pt idx="9">
                  <c:v>8.06</c:v>
                </c:pt>
              </c:numCache>
            </c:numRef>
          </c:val>
          <c:extLst xmlns:c16r2="http://schemas.microsoft.com/office/drawing/2015/06/chart">
            <c:ext xmlns:c16="http://schemas.microsoft.com/office/drawing/2014/chart" uri="{C3380CC4-5D6E-409C-BE32-E72D297353CC}">
              <c16:uniqueId val="{00000009-B7B2-4C64-A40B-F315DEFDABAC}"/>
            </c:ext>
          </c:extLst>
        </c:ser>
        <c:dLbls>
          <c:showLegendKey val="0"/>
          <c:showVal val="0"/>
          <c:showCatName val="0"/>
          <c:showSerName val="0"/>
          <c:showPercent val="0"/>
          <c:showBubbleSize val="0"/>
        </c:dLbls>
        <c:gapWidth val="150"/>
        <c:overlap val="100"/>
        <c:axId val="188157944"/>
        <c:axId val="188157552"/>
      </c:barChart>
      <c:catAx>
        <c:axId val="18815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157552"/>
        <c:crosses val="autoZero"/>
        <c:auto val="1"/>
        <c:lblAlgn val="ctr"/>
        <c:lblOffset val="100"/>
        <c:tickLblSkip val="1"/>
        <c:tickMarkSkip val="1"/>
        <c:noMultiLvlLbl val="0"/>
      </c:catAx>
      <c:valAx>
        <c:axId val="18815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57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2816</c:v>
                </c:pt>
                <c:pt idx="5">
                  <c:v>3211</c:v>
                </c:pt>
                <c:pt idx="8">
                  <c:v>3124</c:v>
                </c:pt>
                <c:pt idx="11">
                  <c:v>3070</c:v>
                </c:pt>
                <c:pt idx="14">
                  <c:v>3013</c:v>
                </c:pt>
              </c:numCache>
            </c:numRef>
          </c:val>
          <c:extLst xmlns:c16r2="http://schemas.microsoft.com/office/drawing/2015/06/chart">
            <c:ext xmlns:c16="http://schemas.microsoft.com/office/drawing/2014/chart" uri="{C3380CC4-5D6E-409C-BE32-E72D297353CC}">
              <c16:uniqueId val="{00000000-5A8B-49FF-A034-DAD5B8F598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5A8B-49FF-A034-DAD5B8F598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2-5A8B-49FF-A034-DAD5B8F598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A8B-49FF-A034-DAD5B8F598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862</c:v>
                </c:pt>
                <c:pt idx="3">
                  <c:v>887</c:v>
                </c:pt>
                <c:pt idx="6">
                  <c:v>903</c:v>
                </c:pt>
                <c:pt idx="9">
                  <c:v>842</c:v>
                </c:pt>
                <c:pt idx="12">
                  <c:v>707</c:v>
                </c:pt>
              </c:numCache>
            </c:numRef>
          </c:val>
          <c:extLst xmlns:c16r2="http://schemas.microsoft.com/office/drawing/2015/06/chart">
            <c:ext xmlns:c16="http://schemas.microsoft.com/office/drawing/2014/chart" uri="{C3380CC4-5D6E-409C-BE32-E72D297353CC}">
              <c16:uniqueId val="{00000004-5A8B-49FF-A034-DAD5B8F598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8B-49FF-A034-DAD5B8F598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8B-49FF-A034-DAD5B8F598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2350</c:v>
                </c:pt>
                <c:pt idx="3">
                  <c:v>2442</c:v>
                </c:pt>
                <c:pt idx="6">
                  <c:v>2170</c:v>
                </c:pt>
                <c:pt idx="9">
                  <c:v>2161</c:v>
                </c:pt>
                <c:pt idx="12">
                  <c:v>2220</c:v>
                </c:pt>
              </c:numCache>
            </c:numRef>
          </c:val>
          <c:extLst xmlns:c16r2="http://schemas.microsoft.com/office/drawing/2015/06/chart">
            <c:ext xmlns:c16="http://schemas.microsoft.com/office/drawing/2014/chart" uri="{C3380CC4-5D6E-409C-BE32-E72D297353CC}">
              <c16:uniqueId val="{00000007-5A8B-49FF-A034-DAD5B8F59856}"/>
            </c:ext>
          </c:extLst>
        </c:ser>
        <c:dLbls>
          <c:showLegendKey val="0"/>
          <c:showVal val="0"/>
          <c:showCatName val="0"/>
          <c:showSerName val="0"/>
          <c:showPercent val="0"/>
          <c:showBubbleSize val="0"/>
        </c:dLbls>
        <c:gapWidth val="100"/>
        <c:overlap val="100"/>
        <c:axId val="188159120"/>
        <c:axId val="18816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399</c:v>
                </c:pt>
                <c:pt idx="2">
                  <c:v>#N/A</c:v>
                </c:pt>
                <c:pt idx="3">
                  <c:v>#N/A</c:v>
                </c:pt>
                <c:pt idx="4">
                  <c:v>119</c:v>
                </c:pt>
                <c:pt idx="5">
                  <c:v>#N/A</c:v>
                </c:pt>
                <c:pt idx="6">
                  <c:v>#N/A</c:v>
                </c:pt>
                <c:pt idx="7">
                  <c:v>-49</c:v>
                </c:pt>
                <c:pt idx="8">
                  <c:v>#N/A</c:v>
                </c:pt>
                <c:pt idx="9">
                  <c:v>#N/A</c:v>
                </c:pt>
                <c:pt idx="10">
                  <c:v>-65</c:v>
                </c:pt>
                <c:pt idx="11">
                  <c:v>#N/A</c:v>
                </c:pt>
                <c:pt idx="12">
                  <c:v>#N/A</c:v>
                </c:pt>
                <c:pt idx="13">
                  <c:v>-86</c:v>
                </c:pt>
                <c:pt idx="14">
                  <c:v>#N/A</c:v>
                </c:pt>
              </c:numCache>
            </c:numRef>
          </c:val>
          <c:smooth val="0"/>
          <c:extLst xmlns:c16r2="http://schemas.microsoft.com/office/drawing/2015/06/chart">
            <c:ext xmlns:c16="http://schemas.microsoft.com/office/drawing/2014/chart" uri="{C3380CC4-5D6E-409C-BE32-E72D297353CC}">
              <c16:uniqueId val="{00000008-5A8B-49FF-A034-DAD5B8F59856}"/>
            </c:ext>
          </c:extLst>
        </c:ser>
        <c:dLbls>
          <c:showLegendKey val="0"/>
          <c:showVal val="0"/>
          <c:showCatName val="0"/>
          <c:showSerName val="0"/>
          <c:showPercent val="0"/>
          <c:showBubbleSize val="0"/>
        </c:dLbls>
        <c:marker val="1"/>
        <c:smooth val="0"/>
        <c:axId val="188159120"/>
        <c:axId val="188162256"/>
      </c:lineChart>
      <c:catAx>
        <c:axId val="18815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162256"/>
        <c:crosses val="autoZero"/>
        <c:auto val="1"/>
        <c:lblAlgn val="ctr"/>
        <c:lblOffset val="100"/>
        <c:tickLblSkip val="1"/>
        <c:tickMarkSkip val="1"/>
        <c:noMultiLvlLbl val="0"/>
      </c:catAx>
      <c:valAx>
        <c:axId val="18816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5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26976</c:v>
                </c:pt>
                <c:pt idx="5">
                  <c:v>27023</c:v>
                </c:pt>
                <c:pt idx="8">
                  <c:v>26854</c:v>
                </c:pt>
                <c:pt idx="11">
                  <c:v>26582</c:v>
                </c:pt>
                <c:pt idx="14">
                  <c:v>25678</c:v>
                </c:pt>
              </c:numCache>
            </c:numRef>
          </c:val>
          <c:extLst xmlns:c16r2="http://schemas.microsoft.com/office/drawing/2015/06/chart">
            <c:ext xmlns:c16="http://schemas.microsoft.com/office/drawing/2014/chart" uri="{C3380CC4-5D6E-409C-BE32-E72D297353CC}">
              <c16:uniqueId val="{00000000-6C2C-4838-B85D-8238E1A0F1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878</c:v>
                </c:pt>
                <c:pt idx="5">
                  <c:v>919</c:v>
                </c:pt>
                <c:pt idx="8">
                  <c:v>1013</c:v>
                </c:pt>
                <c:pt idx="11">
                  <c:v>1007</c:v>
                </c:pt>
                <c:pt idx="14">
                  <c:v>939</c:v>
                </c:pt>
              </c:numCache>
            </c:numRef>
          </c:val>
          <c:extLst xmlns:c16r2="http://schemas.microsoft.com/office/drawing/2015/06/chart">
            <c:ext xmlns:c16="http://schemas.microsoft.com/office/drawing/2014/chart" uri="{C3380CC4-5D6E-409C-BE32-E72D297353CC}">
              <c16:uniqueId val="{00000001-6C2C-4838-B85D-8238E1A0F1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9132</c:v>
                </c:pt>
                <c:pt idx="5">
                  <c:v>9676</c:v>
                </c:pt>
                <c:pt idx="8">
                  <c:v>12418</c:v>
                </c:pt>
                <c:pt idx="11">
                  <c:v>15080</c:v>
                </c:pt>
                <c:pt idx="14">
                  <c:v>13475</c:v>
                </c:pt>
              </c:numCache>
            </c:numRef>
          </c:val>
          <c:extLst xmlns:c16r2="http://schemas.microsoft.com/office/drawing/2015/06/chart">
            <c:ext xmlns:c16="http://schemas.microsoft.com/office/drawing/2014/chart" uri="{C3380CC4-5D6E-409C-BE32-E72D297353CC}">
              <c16:uniqueId val="{00000002-6C2C-4838-B85D-8238E1A0F1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2C-4838-B85D-8238E1A0F1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2C-4838-B85D-8238E1A0F1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c:v>
                </c:pt>
                <c:pt idx="3">
                  <c:v>20</c:v>
                </c:pt>
                <c:pt idx="6">
                  <c:v>19</c:v>
                </c:pt>
                <c:pt idx="9">
                  <c:v>18</c:v>
                </c:pt>
                <c:pt idx="12">
                  <c:v>16</c:v>
                </c:pt>
              </c:numCache>
            </c:numRef>
          </c:val>
          <c:extLst xmlns:c16r2="http://schemas.microsoft.com/office/drawing/2015/06/chart">
            <c:ext xmlns:c16="http://schemas.microsoft.com/office/drawing/2014/chart" uri="{C3380CC4-5D6E-409C-BE32-E72D297353CC}">
              <c16:uniqueId val="{00000005-6C2C-4838-B85D-8238E1A0F1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3108</c:v>
                </c:pt>
                <c:pt idx="3">
                  <c:v>3322</c:v>
                </c:pt>
                <c:pt idx="6">
                  <c:v>3382</c:v>
                </c:pt>
                <c:pt idx="9">
                  <c:v>3415</c:v>
                </c:pt>
                <c:pt idx="12">
                  <c:v>3522</c:v>
                </c:pt>
              </c:numCache>
            </c:numRef>
          </c:val>
          <c:extLst xmlns:c16r2="http://schemas.microsoft.com/office/drawing/2015/06/chart">
            <c:ext xmlns:c16="http://schemas.microsoft.com/office/drawing/2014/chart" uri="{C3380CC4-5D6E-409C-BE32-E72D297353CC}">
              <c16:uniqueId val="{00000006-6C2C-4838-B85D-8238E1A0F1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C2C-4838-B85D-8238E1A0F1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10014</c:v>
                </c:pt>
                <c:pt idx="3">
                  <c:v>9939</c:v>
                </c:pt>
                <c:pt idx="6">
                  <c:v>11168</c:v>
                </c:pt>
                <c:pt idx="9">
                  <c:v>8576</c:v>
                </c:pt>
                <c:pt idx="12">
                  <c:v>6654</c:v>
                </c:pt>
              </c:numCache>
            </c:numRef>
          </c:val>
          <c:extLst xmlns:c16r2="http://schemas.microsoft.com/office/drawing/2015/06/chart">
            <c:ext xmlns:c16="http://schemas.microsoft.com/office/drawing/2014/chart" uri="{C3380CC4-5D6E-409C-BE32-E72D297353CC}">
              <c16:uniqueId val="{00000008-6C2C-4838-B85D-8238E1A0F1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c:v>
                </c:pt>
                <c:pt idx="3">
                  <c:v>27</c:v>
                </c:pt>
                <c:pt idx="6">
                  <c:v>21</c:v>
                </c:pt>
                <c:pt idx="9">
                  <c:v>16</c:v>
                </c:pt>
                <c:pt idx="12">
                  <c:v>11</c:v>
                </c:pt>
              </c:numCache>
            </c:numRef>
          </c:val>
          <c:extLst xmlns:c16r2="http://schemas.microsoft.com/office/drawing/2015/06/chart">
            <c:ext xmlns:c16="http://schemas.microsoft.com/office/drawing/2014/chart" uri="{C3380CC4-5D6E-409C-BE32-E72D297353CC}">
              <c16:uniqueId val="{00000009-6C2C-4838-B85D-8238E1A0F1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20635</c:v>
                </c:pt>
                <c:pt idx="3">
                  <c:v>20073</c:v>
                </c:pt>
                <c:pt idx="6">
                  <c:v>21150</c:v>
                </c:pt>
                <c:pt idx="9">
                  <c:v>21925</c:v>
                </c:pt>
                <c:pt idx="12">
                  <c:v>20049</c:v>
                </c:pt>
              </c:numCache>
            </c:numRef>
          </c:val>
          <c:extLst xmlns:c16r2="http://schemas.microsoft.com/office/drawing/2015/06/chart">
            <c:ext xmlns:c16="http://schemas.microsoft.com/office/drawing/2014/chart" uri="{C3380CC4-5D6E-409C-BE32-E72D297353CC}">
              <c16:uniqueId val="{0000000A-6C2C-4838-B85D-8238E1A0F15F}"/>
            </c:ext>
          </c:extLst>
        </c:ser>
        <c:dLbls>
          <c:showLegendKey val="0"/>
          <c:showVal val="0"/>
          <c:showCatName val="0"/>
          <c:showSerName val="0"/>
          <c:showPercent val="0"/>
          <c:showBubbleSize val="0"/>
        </c:dLbls>
        <c:gapWidth val="100"/>
        <c:overlap val="100"/>
        <c:axId val="188161472"/>
        <c:axId val="188161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C2C-4838-B85D-8238E1A0F15F}"/>
            </c:ext>
          </c:extLst>
        </c:ser>
        <c:dLbls>
          <c:showLegendKey val="0"/>
          <c:showVal val="0"/>
          <c:showCatName val="0"/>
          <c:showSerName val="0"/>
          <c:showPercent val="0"/>
          <c:showBubbleSize val="0"/>
        </c:dLbls>
        <c:marker val="1"/>
        <c:smooth val="0"/>
        <c:axId val="188161472"/>
        <c:axId val="188161864"/>
      </c:lineChart>
      <c:catAx>
        <c:axId val="18816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161864"/>
        <c:crosses val="autoZero"/>
        <c:auto val="1"/>
        <c:lblAlgn val="ctr"/>
        <c:lblOffset val="100"/>
        <c:tickLblSkip val="1"/>
        <c:tickMarkSkip val="1"/>
        <c:noMultiLvlLbl val="0"/>
      </c:catAx>
      <c:valAx>
        <c:axId val="188161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6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2286</c:v>
                </c:pt>
                <c:pt idx="1">
                  <c:v>3833</c:v>
                </c:pt>
                <c:pt idx="2">
                  <c:v>2948</c:v>
                </c:pt>
              </c:numCache>
            </c:numRef>
          </c:val>
          <c:extLst xmlns:c16r2="http://schemas.microsoft.com/office/drawing/2015/06/chart">
            <c:ext xmlns:c16="http://schemas.microsoft.com/office/drawing/2014/chart" uri="{C3380CC4-5D6E-409C-BE32-E72D297353CC}">
              <c16:uniqueId val="{00000000-0AF2-4719-87F5-6DA5EBAC08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2831</c:v>
                </c:pt>
                <c:pt idx="1">
                  <c:v>3184</c:v>
                </c:pt>
                <c:pt idx="2">
                  <c:v>1073</c:v>
                </c:pt>
              </c:numCache>
            </c:numRef>
          </c:val>
          <c:extLst xmlns:c16r2="http://schemas.microsoft.com/office/drawing/2015/06/chart">
            <c:ext xmlns:c16="http://schemas.microsoft.com/office/drawing/2014/chart" uri="{C3380CC4-5D6E-409C-BE32-E72D297353CC}">
              <c16:uniqueId val="{00000001-0AF2-4719-87F5-6DA5EBAC08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9882</c:v>
                </c:pt>
                <c:pt idx="1">
                  <c:v>10659</c:v>
                </c:pt>
                <c:pt idx="2">
                  <c:v>11896</c:v>
                </c:pt>
              </c:numCache>
            </c:numRef>
          </c:val>
          <c:extLst xmlns:c16r2="http://schemas.microsoft.com/office/drawing/2015/06/chart">
            <c:ext xmlns:c16="http://schemas.microsoft.com/office/drawing/2014/chart" uri="{C3380CC4-5D6E-409C-BE32-E72D297353CC}">
              <c16:uniqueId val="{00000002-0AF2-4719-87F5-6DA5EBAC083C}"/>
            </c:ext>
          </c:extLst>
        </c:ser>
        <c:dLbls>
          <c:showLegendKey val="0"/>
          <c:showVal val="0"/>
          <c:showCatName val="0"/>
          <c:showSerName val="0"/>
          <c:showPercent val="0"/>
          <c:showBubbleSize val="0"/>
        </c:dLbls>
        <c:gapWidth val="120"/>
        <c:overlap val="100"/>
        <c:axId val="188159904"/>
        <c:axId val="188163824"/>
      </c:barChart>
      <c:catAx>
        <c:axId val="18815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8163824"/>
        <c:crosses val="autoZero"/>
        <c:auto val="1"/>
        <c:lblAlgn val="ctr"/>
        <c:lblOffset val="100"/>
        <c:tickLblSkip val="1"/>
        <c:tickMarkSkip val="1"/>
        <c:noMultiLvlLbl val="0"/>
      </c:catAx>
      <c:valAx>
        <c:axId val="188163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815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3F-4E77-A296-CF99AE787CE1}"/>
                </c:ext>
                <c:ext xmlns:c15="http://schemas.microsoft.com/office/drawing/2012/chart" uri="{CE6537A1-D6FC-4f65-9D91-7224C49458BB}">
                  <c15:dlblFieldTable>
                    <c15:dlblFTEntry>
                      <c15:txfldGUID>{DAE77566-E9B2-46D7-BC1A-7177B2D86EBC}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3F-4E77-A296-CF99AE787CE1}"/>
                </c:ext>
                <c:ext xmlns:c15="http://schemas.microsoft.com/office/drawing/2012/chart" uri="{CE6537A1-D6FC-4f65-9D91-7224C49458BB}">
                  <c15:dlblFieldTable>
                    <c15:dlblFTEntry>
                      <c15:txfldGUID>{34EA0E32-578C-43A3-8946-6DB6E08685BC}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3F-4E77-A296-CF99AE787CE1}"/>
                </c:ext>
                <c:ext xmlns:c15="http://schemas.microsoft.com/office/drawing/2012/chart" uri="{CE6537A1-D6FC-4f65-9D91-7224C49458BB}">
                  <c15:dlblFieldTable>
                    <c15:dlblFTEntry>
                      <c15:txfldGUID>{0192DCAF-B802-4B20-A1B9-AE8F254AFB9C}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3F-4E77-A296-CF99AE787CE1}"/>
                </c:ext>
                <c:ext xmlns:c15="http://schemas.microsoft.com/office/drawing/2012/chart" uri="{CE6537A1-D6FC-4f65-9D91-7224C49458BB}">
                  <c15:dlblFieldTable>
                    <c15:dlblFTEntry>
                      <c15:txfldGUID>{BEB238DB-3AAB-4B20-90B4-5B2CA63D23B9}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3F-4E77-A296-CF99AE787CE1}"/>
                </c:ext>
                <c:ext xmlns:c15="http://schemas.microsoft.com/office/drawing/2012/chart" uri="{CE6537A1-D6FC-4f65-9D91-7224C49458BB}">
                  <c15:dlblFieldTable>
                    <c15:dlblFTEntry>
                      <c15:txfldGUID>{7F68679F-BBDB-4F09-AD50-F2BD88CA5354}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3F-4E77-A296-CF99AE787CE1}"/>
                </c:ext>
                <c:ext xmlns:c15="http://schemas.microsoft.com/office/drawing/2012/chart" uri="{CE6537A1-D6FC-4f65-9D91-7224C49458BB}">
                  <c15:dlblFieldTable>
                    <c15:dlblFTEntry>
                      <c15:txfldGUID>{95494C60-CE8D-4E2C-8F4C-9F69E286F854}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3F-4E77-A296-CF99AE787CE1}"/>
                </c:ext>
                <c:ext xmlns:c15="http://schemas.microsoft.com/office/drawing/2012/chart" uri="{CE6537A1-D6FC-4f65-9D91-7224C49458BB}">
                  <c15:dlblFieldTable>
                    <c15:dlblFTEntry>
                      <c15:txfldGUID>{1F2FFA29-F6E7-4976-AB01-443460B71B99}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3F-4E77-A296-CF99AE787CE1}"/>
                </c:ext>
                <c:ext xmlns:c15="http://schemas.microsoft.com/office/drawing/2012/chart" uri="{CE6537A1-D6FC-4f65-9D91-7224C49458BB}">
                  <c15:dlblFieldTable>
                    <c15:dlblFTEntry>
                      <c15:txfldGUID>{EF876388-E633-4716-B353-1DA5D2EA68A0}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3F-4E77-A296-CF99AE787CE1}"/>
                </c:ext>
                <c:ext xmlns:c15="http://schemas.microsoft.com/office/drawing/2012/chart" uri="{CE6537A1-D6FC-4f65-9D91-7224C49458BB}">
                  <c15:dlblFieldTable>
                    <c15:dlblFTEntry>
                      <c15:txfldGUID>{930A441E-9B0E-4721-A79D-06DEA1CBADC4}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B3F-4E77-A296-CF99AE787C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3F-4E77-A296-CF99AE787CE1}"/>
                </c:ext>
                <c:ext xmlns:c15="http://schemas.microsoft.com/office/drawing/2012/chart" uri="{CE6537A1-D6FC-4f65-9D91-7224C49458BB}">
                  <c15:dlblFieldTable>
                    <c15:dlblFTEntry>
                      <c15:txfldGUID>{C8342E6A-E4E1-403F-B635-8FD98E62FDEF}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3F-4E77-A296-CF99AE787CE1}"/>
                </c:ext>
                <c:ext xmlns:c15="http://schemas.microsoft.com/office/drawing/2012/chart" uri="{CE6537A1-D6FC-4f65-9D91-7224C49458BB}">
                  <c15:dlblFieldTable>
                    <c15:dlblFTEntry>
                      <c15:txfldGUID>{8F272CE0-945E-43E6-AD05-5B8157783303}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3F-4E77-A296-CF99AE787CE1}"/>
                </c:ext>
                <c:ext xmlns:c15="http://schemas.microsoft.com/office/drawing/2012/chart" uri="{CE6537A1-D6FC-4f65-9D91-7224C49458BB}">
                  <c15:dlblFieldTable>
                    <c15:dlblFTEntry>
                      <c15:txfldGUID>{8439C856-0CEE-402B-ACBD-FA354972C790}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3F-4E77-A296-CF99AE787CE1}"/>
                </c:ext>
                <c:ext xmlns:c15="http://schemas.microsoft.com/office/drawing/2012/chart" uri="{CE6537A1-D6FC-4f65-9D91-7224C49458BB}">
                  <c15:dlblFieldTable>
                    <c15:dlblFTEntry>
                      <c15:txfldGUID>{D5CC3FB2-9C33-43EE-8F46-26B3BC4CD65B}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3F-4E77-A296-CF99AE787CE1}"/>
                </c:ext>
                <c:ext xmlns:c15="http://schemas.microsoft.com/office/drawing/2012/chart" uri="{CE6537A1-D6FC-4f65-9D91-7224C49458BB}">
                  <c15:dlblFieldTable>
                    <c15:dlblFTEntry>
                      <c15:txfldGUID>{5FD2349D-B94A-40D8-A261-95F49AD87DCF}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3F-4E77-A296-CF99AE787CE1}"/>
                </c:ext>
                <c:ext xmlns:c15="http://schemas.microsoft.com/office/drawing/2012/chart" uri="{CE6537A1-D6FC-4f65-9D91-7224C49458BB}">
                  <c15:dlblFieldTable>
                    <c15:dlblFTEntry>
                      <c15:txfldGUID>{1ACA5178-BE03-4851-93C4-8A925231C431}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3F-4E77-A296-CF99AE787CE1}"/>
                </c:ext>
                <c:ext xmlns:c15="http://schemas.microsoft.com/office/drawing/2012/chart" uri="{CE6537A1-D6FC-4f65-9D91-7224C49458BB}">
                  <c15:dlblFieldTable>
                    <c15:dlblFTEntry>
                      <c15:txfldGUID>{0916F4F8-D94F-49CD-8759-58F77AEFC5CC}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3F-4E77-A296-CF99AE787CE1}"/>
                </c:ext>
                <c:ext xmlns:c15="http://schemas.microsoft.com/office/drawing/2012/chart" uri="{CE6537A1-D6FC-4f65-9D91-7224C49458BB}">
                  <c15:layout/>
                  <c15:dlblFieldTable>
                    <c15:dlblFTEntry>
                      <c15:txfldGUID>{797DF935-1D97-45C2-86AC-5F0F308E8999}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3F-4E77-A296-CF99AE787CE1}"/>
                </c:ext>
                <c:ext xmlns:c15="http://schemas.microsoft.com/office/drawing/2012/chart" uri="{CE6537A1-D6FC-4f65-9D91-7224C49458BB}">
                  <c15:dlblFieldTable>
                    <c15:dlblFTEntry>
                      <c15:txfldGUID>{FB930B53-0F70-432B-9B94-8BDF99BA5E16}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numCache>
            </c:numRef>
          </c:xVal>
          <c:yVal>
            <c:numRef>
              <c:f>公会計指標分析・財政指標組合せ分析表!$BP$55:$DC$55</c:f>
              <c:numCache>
                <c:formatCode>#,##0.0;"▲ "#,##0.0</c:formatCode>
                <c:ptCount val="40"/>
                <c:pt idx="24">
                  <c:v>20.2</c:v>
                </c:pt>
              </c:numCache>
            </c:numRef>
          </c:yVal>
          <c:smooth val="0"/>
          <c:extLst xmlns:c16r2="http://schemas.microsoft.com/office/drawing/2015/06/chart">
            <c:ext xmlns:c16="http://schemas.microsoft.com/office/drawing/2014/chart" uri="{C3380CC4-5D6E-409C-BE32-E72D297353CC}">
              <c16:uniqueId val="{00000013-3B3F-4E77-A296-CF99AE787CE1}"/>
            </c:ext>
          </c:extLst>
        </c:ser>
        <c:dLbls>
          <c:showLegendKey val="0"/>
          <c:showVal val="1"/>
          <c:showCatName val="0"/>
          <c:showSerName val="0"/>
          <c:showPercent val="0"/>
          <c:showBubbleSize val="0"/>
        </c:dLbls>
        <c:axId val="193170960"/>
        <c:axId val="193171352"/>
      </c:scatterChart>
      <c:valAx>
        <c:axId val="193170960"/>
        <c:scaling>
          <c:orientation val="minMax"/>
          <c:max val="64.399999999999991"/>
          <c:min val="4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171352"/>
        <c:crosses val="autoZero"/>
        <c:crossBetween val="midCat"/>
      </c:valAx>
      <c:valAx>
        <c:axId val="193171352"/>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170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E5-4C8E-A853-AE0AAFAC1B48}"/>
                </c:ext>
                <c:ext xmlns:c15="http://schemas.microsoft.com/office/drawing/2012/chart" uri="{CE6537A1-D6FC-4f65-9D91-7224C49458BB}">
                  <c15:dlblFieldTable>
                    <c15:dlblFTEntry>
                      <c15:txfldGUID>{A2F4C0E7-E46A-4F9A-98E1-902611696EF4}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E5-4C8E-A853-AE0AAFAC1B48}"/>
                </c:ext>
                <c:ext xmlns:c15="http://schemas.microsoft.com/office/drawing/2012/chart" uri="{CE6537A1-D6FC-4f65-9D91-7224C49458BB}">
                  <c15:dlblFieldTable>
                    <c15:dlblFTEntry>
                      <c15:txfldGUID>{FB01E467-4E3D-4C02-BE75-9031C792F1BC}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E5-4C8E-A853-AE0AAFAC1B48}"/>
                </c:ext>
                <c:ext xmlns:c15="http://schemas.microsoft.com/office/drawing/2012/chart" uri="{CE6537A1-D6FC-4f65-9D91-7224C49458BB}">
                  <c15:dlblFieldTable>
                    <c15:dlblFTEntry>
                      <c15:txfldGUID>{A7899FED-B428-4E93-A2AE-46A4E7C887E8}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E5-4C8E-A853-AE0AAFAC1B48}"/>
                </c:ext>
                <c:ext xmlns:c15="http://schemas.microsoft.com/office/drawing/2012/chart" uri="{CE6537A1-D6FC-4f65-9D91-7224C49458BB}">
                  <c15:dlblFieldTable>
                    <c15:dlblFTEntry>
                      <c15:txfldGUID>{07C4DF12-0128-462E-BC60-48518B684EE8}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E5-4C8E-A853-AE0AAFAC1B48}"/>
                </c:ext>
                <c:ext xmlns:c15="http://schemas.microsoft.com/office/drawing/2012/chart" uri="{CE6537A1-D6FC-4f65-9D91-7224C49458BB}">
                  <c15:dlblFieldTable>
                    <c15:dlblFTEntry>
                      <c15:txfldGUID>{BB290859-73B8-4230-AB42-B2F1B4A49EDE}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E5-4C8E-A853-AE0AAFAC1B48}"/>
                </c:ext>
                <c:ext xmlns:c15="http://schemas.microsoft.com/office/drawing/2012/chart" uri="{CE6537A1-D6FC-4f65-9D91-7224C49458BB}">
                  <c15:dlblFieldTable>
                    <c15:dlblFTEntry>
                      <c15:txfldGUID>{7351D7E4-EB34-41BF-98E9-69B5BB6C690B}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E5-4C8E-A853-AE0AAFAC1B48}"/>
                </c:ext>
                <c:ext xmlns:c15="http://schemas.microsoft.com/office/drawing/2012/chart" uri="{CE6537A1-D6FC-4f65-9D91-7224C49458BB}">
                  <c15:dlblFieldTable>
                    <c15:dlblFTEntry>
                      <c15:txfldGUID>{E68BD1FB-88DC-4FCC-A07B-35E4E077AAEF}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E5-4C8E-A853-AE0AAFAC1B48}"/>
                </c:ext>
                <c:ext xmlns:c15="http://schemas.microsoft.com/office/drawing/2012/chart" uri="{CE6537A1-D6FC-4f65-9D91-7224C49458BB}">
                  <c15:dlblFieldTable>
                    <c15:dlblFTEntry>
                      <c15:txfldGUID>{DFC202CD-1296-4B87-B43E-E8EBBC782B3D}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E5-4C8E-A853-AE0AAFAC1B48}"/>
                </c:ext>
                <c:ext xmlns:c15="http://schemas.microsoft.com/office/drawing/2012/chart" uri="{CE6537A1-D6FC-4f65-9D91-7224C49458BB}">
                  <c15:dlblFieldTable>
                    <c15:dlblFTEntry>
                      <c15:txfldGUID>{E56181B5-FFF4-459F-AE77-4C0658DF03EC}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4</c:v>
                </c:pt>
                <c:pt idx="16">
                  <c:v>1.4</c:v>
                </c:pt>
                <c:pt idx="24">
                  <c:v>0</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CE5-4C8E-A853-AE0AAFAC1B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E5-4C8E-A853-AE0AAFAC1B48}"/>
                </c:ext>
                <c:ext xmlns:c15="http://schemas.microsoft.com/office/drawing/2012/chart" uri="{CE6537A1-D6FC-4f65-9D91-7224C49458BB}">
                  <c15:dlblFieldTable>
                    <c15:dlblFTEntry>
                      <c15:txfldGUID>{43074471-CC4E-44D8-8248-6C319F82B0DF}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E5-4C8E-A853-AE0AAFAC1B48}"/>
                </c:ext>
                <c:ext xmlns:c15="http://schemas.microsoft.com/office/drawing/2012/chart" uri="{CE6537A1-D6FC-4f65-9D91-7224C49458BB}">
                  <c15:dlblFieldTable>
                    <c15:dlblFTEntry>
                      <c15:txfldGUID>{DB52A0B4-7FDA-4A7D-A809-9CDB472468A2}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E5-4C8E-A853-AE0AAFAC1B48}"/>
                </c:ext>
                <c:ext xmlns:c15="http://schemas.microsoft.com/office/drawing/2012/chart" uri="{CE6537A1-D6FC-4f65-9D91-7224C49458BB}">
                  <c15:dlblFieldTable>
                    <c15:dlblFTEntry>
                      <c15:txfldGUID>{6B1DDDF2-12A7-4FE2-A59A-92B9D14CF25E}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E5-4C8E-A853-AE0AAFAC1B48}"/>
                </c:ext>
                <c:ext xmlns:c15="http://schemas.microsoft.com/office/drawing/2012/chart" uri="{CE6537A1-D6FC-4f65-9D91-7224C49458BB}">
                  <c15:dlblFieldTable>
                    <c15:dlblFTEntry>
                      <c15:txfldGUID>{9E3D978B-86D9-46E1-82C5-6E9FE2EF7D83}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E5-4C8E-A853-AE0AAFAC1B48}"/>
                </c:ext>
                <c:ext xmlns:c15="http://schemas.microsoft.com/office/drawing/2012/chart" uri="{CE6537A1-D6FC-4f65-9D91-7224C49458BB}">
                  <c15:dlblFieldTable>
                    <c15:dlblFTEntry>
                      <c15:txfldGUID>{8ADF32BC-5A3A-455C-887C-FE168604E51B}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E5-4C8E-A853-AE0AAFAC1B48}"/>
                </c:ext>
                <c:ext xmlns:c15="http://schemas.microsoft.com/office/drawing/2012/chart" uri="{CE6537A1-D6FC-4f65-9D91-7224C49458BB}">
                  <c15:dlblFieldTable>
                    <c15:dlblFTEntry>
                      <c15:txfldGUID>{BB39A7F5-66A4-4917-9C7F-CCF91330903C}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E5-4C8E-A853-AE0AAFAC1B48}"/>
                </c:ext>
                <c:ext xmlns:c15="http://schemas.microsoft.com/office/drawing/2012/chart" uri="{CE6537A1-D6FC-4f65-9D91-7224C49458BB}">
                  <c15:dlblFieldTable>
                    <c15:dlblFTEntry>
                      <c15:txfldGUID>{41208A30-67C4-468B-8C27-CC8398200EED}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034331952600189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E5-4C8E-A853-AE0AAFAC1B48}"/>
                </c:ext>
                <c:ext xmlns:c15="http://schemas.microsoft.com/office/drawing/2012/chart" uri="{CE6537A1-D6FC-4f65-9D91-7224C49458BB}">
                  <c15:dlblFieldTable>
                    <c15:dlblFTEntry>
                      <c15:txfldGUID>{66FFA380-7EFF-4EEA-8294-4075B3617744}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305266371221937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E5-4C8E-A853-AE0AAFAC1B48}"/>
                </c:ext>
                <c:ext xmlns:c15="http://schemas.microsoft.com/office/drawing/2012/chart" uri="{CE6537A1-D6FC-4f65-9D91-7224C49458BB}">
                  <c15:dlblFieldTable>
                    <c15:dlblFTEntry>
                      <c15:txfldGUID>{D425251F-87AD-466F-B3E5-E6BAEED52451}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CCE5-4C8E-A853-AE0AAFAC1B48}"/>
            </c:ext>
          </c:extLst>
        </c:ser>
        <c:dLbls>
          <c:showLegendKey val="0"/>
          <c:showVal val="1"/>
          <c:showCatName val="0"/>
          <c:showSerName val="0"/>
          <c:showPercent val="0"/>
          <c:showBubbleSize val="0"/>
        </c:dLbls>
        <c:axId val="193171744"/>
        <c:axId val="193173312"/>
      </c:scatterChart>
      <c:valAx>
        <c:axId val="193171744"/>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173312"/>
        <c:crosses val="autoZero"/>
        <c:crossBetween val="midCat"/>
      </c:valAx>
      <c:valAx>
        <c:axId val="193173312"/>
        <c:scaling>
          <c:orientation val="minMax"/>
          <c:max val="5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171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公営企業債の元利償還金に対する繰入金は、簡易水道事業特別会計の大部分が水道事業会計に統合したことにより、前年度比</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また、算入公債費等については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H13</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年度発行の地域総合整備事業債の算入終了等により、前年度比</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昨年度と同様に算入公債費等が元利償還金等を上回ったため、実質公債費比率の分子は▲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百万円となった。今後も新規地方債の発行抑制や計画的な起債元金の繰上償還などに努める</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一般会計等に係る地方債の現在高は、当該年度に実施した繰上償還により、前年度比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1,876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百万円の減となっている。また、公営企業債等繰入見込額は、</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簡易水道事業特別会計の大部分が水道事業会計に統合したこと（地方債元金残高に乗じる「準元金</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ヵ年平均）」の差）により、前年度比</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1,922</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充当可能基金は、当該年度に実施した繰上償還の財源として減債基金を取り崩したこと等により、前年度比</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1,605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百万円の減となっている。また、基準財政需要額算入見込額は、公債費算入見込額や下水道費算入見込額の減により、前年度比</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904</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昨年度と同様に充当可能財源等が将来負担額を上回ったため、将来負担比率の分子は▲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9,840</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百万円となった。今後も公債費等義務的経費の削減などにより、財政健全化に努める。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長崎県西海市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繰上償還の財源として減債基金を取り崩したことや大型事業などの財源不足を補うため財政調整基金を取り崩したことが主要因となり前年度より約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今後の大型事業に対しての備えとして一定額の財政調整基金を保ちながら、基金の使途の明確化を図るため、特定目的基金へ積み立てることを予定している。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子ども夢基金：子どもたちのふるさとを思う気持ちを醸成し、将来への夢を抱き育む事業の推進を図るための基金。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青少年スポーツ振興基金：市内学校等の児童生徒が行うスポーツ活動を支援するための基金。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年度に新たな基金として青少年スポーツ振興基金を創設したことや今後の大型事業の備えとして地域振興基金への積み立てが主要因となり増となった。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基金の使途の明確化を図るために、特定目的基金への積み立てを推進し、今後も基金の目的に沿った事業への果実充当や取り崩しを行っていく予定としている。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大型事業などの財源不足を補うための取り崩しが主要因となり対前年度より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普通交付税の合併算定替による特例措置の適用期限終了や今後の大型事業の影響で中長期的には減少していく見込みとしている。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繰上償還の財源として約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百万円の取り崩したことによる大幅な減となった。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今後も大型事業など新発債が予定されているため計画的な繰上償還を行う予定としている。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28,487
28,086
241.59
24,931,083
23,992,684
882,126
12,723,209
20,220,473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a:t>
          </a:r>
          <a:r>
            <a:rPr kumimoji="1" lang="en-US" altLang="ja-JP" sz="1100">
              <a:latin typeface="ＭＳ Ｐゴシック" panose="020B0600070205080204" pitchFamily="50" charset="-128"/>
              <a:ea typeface="ＭＳ Ｐゴシック" panose="020B0600070205080204" pitchFamily="50" charset="-128"/>
            </a:rPr>
            <a:t>51.2</a:t>
          </a:r>
          <a:r>
            <a:rPr kumimoji="1" lang="ja-JP" altLang="en-US" sz="1100">
              <a:latin typeface="ＭＳ Ｐゴシック" panose="020B0600070205080204" pitchFamily="50" charset="-128"/>
              <a:ea typeface="ＭＳ Ｐゴシック" panose="020B0600070205080204" pitchFamily="50" charset="-128"/>
            </a:rPr>
            <a:t>となっており類似団体をわずかに下回っているが、耐用年数が残り少ない施設や耐用年数を超えて使用している施設もあり、今後は平成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月作成の公共施設総合管理計画をもとに個別管理計画等を作成し、施設の有用無用等を判断しながら、更新及び統廃合を行っていく必要がある。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7841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100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8" name="直線コネクタ 67"/>
        <xdr:cNvCxnSpPr/>
      </xdr:nvCxnSpPr>
      <xdr:spPr>
        <a:xfrm flipV="1">
          <a:off x="40747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9" name="有形固定資産減価償却率最小値テキスト"/>
        <xdr:cNvSpPr txBox="1"/>
      </xdr:nvSpPr>
      <xdr:spPr>
        <a:xfrm>
          <a:off x="41275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70" name="直線コネクタ 69"/>
        <xdr:cNvCxnSpPr/>
      </xdr:nvCxnSpPr>
      <xdr:spPr>
        <a:xfrm>
          <a:off x="3987800" y="6481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71" name="有形固定資産減価償却率最大値テキスト"/>
        <xdr:cNvSpPr txBox="1"/>
      </xdr:nvSpPr>
      <xdr:spPr>
        <a:xfrm>
          <a:off x="41275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72" name="直線コネクタ 71"/>
        <xdr:cNvCxnSpPr/>
      </xdr:nvCxnSpPr>
      <xdr:spPr>
        <a:xfrm>
          <a:off x="3987800" y="52876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3" name="有形固定資産減価償却率平均値テキスト"/>
        <xdr:cNvSpPr txBox="1"/>
      </xdr:nvSpPr>
      <xdr:spPr>
        <a:xfrm>
          <a:off x="41275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4" name="フローチャート: 判断 73"/>
        <xdr:cNvSpPr/>
      </xdr:nvSpPr>
      <xdr:spPr>
        <a:xfrm>
          <a:off x="40259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75" name="フローチャート: 判断 74"/>
        <xdr:cNvSpPr/>
      </xdr:nvSpPr>
      <xdr:spPr>
        <a:xfrm>
          <a:off x="3429000" y="59039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6" name="フローチャート: 判断 75"/>
        <xdr:cNvSpPr/>
      </xdr:nvSpPr>
      <xdr:spPr>
        <a:xfrm>
          <a:off x="2781300" y="57960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40767</xdr:rowOff>
    </xdr:from>
    <xdr:to>
      <xdr:col>19</xdr:col>
      <xdr:colOff>187325</xdr:colOff>
      <xdr:row>30</xdr:row>
      <xdr:rowOff>142367</xdr:rowOff>
    </xdr:to>
    <xdr:sp macro="" textlink="">
      <xdr:nvSpPr>
        <xdr:cNvPr id="82" name="楕円 81"/>
        <xdr:cNvSpPr/>
      </xdr:nvSpPr>
      <xdr:spPr>
        <a:xfrm>
          <a:off x="3429000" y="59557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107078</xdr:rowOff>
    </xdr:from>
    <xdr:ext cx="405111" cy="259045"/>
    <xdr:sp macro="" textlink="">
      <xdr:nvSpPr>
        <xdr:cNvPr id="83" name="n_1aveValue有形固定資産減価償却率"/>
        <xdr:cNvSpPr txBox="1"/>
      </xdr:nvSpPr>
      <xdr:spPr>
        <a:xfrm>
          <a:off x="3293119"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4" name="n_2aveValue有形固定資産減価償却率"/>
        <xdr:cNvSpPr txBox="1"/>
      </xdr:nvSpPr>
      <xdr:spPr>
        <a:xfrm>
          <a:off x="2658119"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133494</xdr:rowOff>
    </xdr:from>
    <xdr:ext cx="405111" cy="259045"/>
    <xdr:sp macro="" textlink="">
      <xdr:nvSpPr>
        <xdr:cNvPr id="85" name="n_1mainValue有形固定資産減価償却率"/>
        <xdr:cNvSpPr txBox="1"/>
      </xdr:nvSpPr>
      <xdr:spPr>
        <a:xfrm>
          <a:off x="3293119" y="604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合併後継続して行ってきた繰上償還及び基金の積立により、将来負担額が減少し充当可能基金残高が増加した。これにより可能年数は類似団体を下回り</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年となっているが、近年大型事業等により地方債の発行が増加傾向にあるため、今後も計画的に繰上償還及び基金積立を行って償還可能年数の増加を抑制する必要がある。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93312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93312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93312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93312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92799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92799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2593320"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26460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2534900" y="6803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2646025"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2534900" y="5436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21" name="債務償還可能年数平均値テキスト"/>
        <xdr:cNvSpPr txBox="1"/>
      </xdr:nvSpPr>
      <xdr:spPr>
        <a:xfrm>
          <a:off x="12646025"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2573000" y="6166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165856</xdr:rowOff>
    </xdr:from>
    <xdr:to>
      <xdr:col>76</xdr:col>
      <xdr:colOff>73025</xdr:colOff>
      <xdr:row>33</xdr:row>
      <xdr:rowOff>96006</xdr:rowOff>
    </xdr:to>
    <xdr:sp macro="" textlink="">
      <xdr:nvSpPr>
        <xdr:cNvPr id="128" name="楕円 127"/>
        <xdr:cNvSpPr/>
      </xdr:nvSpPr>
      <xdr:spPr>
        <a:xfrm>
          <a:off x="12573000" y="64237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144283</xdr:rowOff>
    </xdr:from>
    <xdr:ext cx="340478" cy="259045"/>
    <xdr:sp macro="" textlink="">
      <xdr:nvSpPr>
        <xdr:cNvPr id="129" name="債務償還可能年数該当値テキスト"/>
        <xdr:cNvSpPr txBox="1"/>
      </xdr:nvSpPr>
      <xdr:spPr>
        <a:xfrm>
          <a:off x="12646025" y="64022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28,487
28,086
241.59
24,931,083
23,992,684
882,126
12,723,209
20,220,473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39490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39878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3889375" y="720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39878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3889375" y="5937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39878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38989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203575" y="65805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428875"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53975</xdr:rowOff>
    </xdr:from>
    <xdr:to>
      <xdr:col>20</xdr:col>
      <xdr:colOff>38100</xdr:colOff>
      <xdr:row>39</xdr:row>
      <xdr:rowOff>155575</xdr:rowOff>
    </xdr:to>
    <xdr:sp macro="" textlink="">
      <xdr:nvSpPr>
        <xdr:cNvPr id="70" name="楕円 69"/>
        <xdr:cNvSpPr/>
      </xdr:nvSpPr>
      <xdr:spPr>
        <a:xfrm>
          <a:off x="3203575" y="67405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12082</xdr:rowOff>
    </xdr:from>
    <xdr:ext cx="405111" cy="259045"/>
    <xdr:sp macro="" textlink="">
      <xdr:nvSpPr>
        <xdr:cNvPr id="71" name="n_1aveValue【道路】&#10;有形固定資産減価償却率"/>
        <xdr:cNvSpPr txBox="1"/>
      </xdr:nvSpPr>
      <xdr:spPr>
        <a:xfrm>
          <a:off x="306769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2" name="n_2aveValue【道路】&#10;有形固定資産減価償却率"/>
        <xdr:cNvSpPr txBox="1"/>
      </xdr:nvSpPr>
      <xdr:spPr>
        <a:xfrm>
          <a:off x="230569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146702</xdr:rowOff>
    </xdr:from>
    <xdr:ext cx="405111" cy="259045"/>
    <xdr:sp macro="" textlink="">
      <xdr:nvSpPr>
        <xdr:cNvPr id="73" name="n_1mainValue【道路】&#10;有形固定資産減価償却率"/>
        <xdr:cNvSpPr txBox="1"/>
      </xdr:nvSpPr>
      <xdr:spPr>
        <a:xfrm>
          <a:off x="306769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97" name="直線コネクタ 96"/>
        <xdr:cNvCxnSpPr/>
      </xdr:nvCxnSpPr>
      <xdr:spPr>
        <a:xfrm flipV="1">
          <a:off x="8905240"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98" name="【道路】&#10;一人当たり延長最小値テキスト"/>
        <xdr:cNvSpPr txBox="1"/>
      </xdr:nvSpPr>
      <xdr:spPr>
        <a:xfrm>
          <a:off x="8943975"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99" name="直線コネクタ 98"/>
        <xdr:cNvCxnSpPr/>
      </xdr:nvCxnSpPr>
      <xdr:spPr>
        <a:xfrm>
          <a:off x="8845550" y="7221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0" name="【道路】&#10;一人当たり延長最大値テキスト"/>
        <xdr:cNvSpPr txBox="1"/>
      </xdr:nvSpPr>
      <xdr:spPr>
        <a:xfrm>
          <a:off x="8943975"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1" name="直線コネクタ 100"/>
        <xdr:cNvCxnSpPr/>
      </xdr:nvCxnSpPr>
      <xdr:spPr>
        <a:xfrm>
          <a:off x="8845550" y="58614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2" name="【道路】&#10;一人当たり延長平均値テキスト"/>
        <xdr:cNvSpPr txBox="1"/>
      </xdr:nvSpPr>
      <xdr:spPr>
        <a:xfrm>
          <a:off x="8943975"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3" name="フローチャート: 判断 102"/>
        <xdr:cNvSpPr/>
      </xdr:nvSpPr>
      <xdr:spPr>
        <a:xfrm>
          <a:off x="8883650" y="66357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4" name="フローチャート: 判断 103"/>
        <xdr:cNvSpPr/>
      </xdr:nvSpPr>
      <xdr:spPr>
        <a:xfrm>
          <a:off x="815975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5" name="フローチャート: 判断 104"/>
        <xdr:cNvSpPr/>
      </xdr:nvSpPr>
      <xdr:spPr>
        <a:xfrm>
          <a:off x="7413625" y="66405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166198</xdr:rowOff>
    </xdr:from>
    <xdr:to>
      <xdr:col>50</xdr:col>
      <xdr:colOff>165100</xdr:colOff>
      <xdr:row>38</xdr:row>
      <xdr:rowOff>96348</xdr:rowOff>
    </xdr:to>
    <xdr:sp macro="" textlink="">
      <xdr:nvSpPr>
        <xdr:cNvPr id="111" name="楕円 110"/>
        <xdr:cNvSpPr/>
      </xdr:nvSpPr>
      <xdr:spPr>
        <a:xfrm>
          <a:off x="8159750" y="6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10704</xdr:rowOff>
    </xdr:from>
    <xdr:ext cx="534377" cy="259045"/>
    <xdr:sp macro="" textlink="">
      <xdr:nvSpPr>
        <xdr:cNvPr id="112" name="n_1aveValue【道路】&#10;一人当たり延長"/>
        <xdr:cNvSpPr txBox="1"/>
      </xdr:nvSpPr>
      <xdr:spPr>
        <a:xfrm>
          <a:off x="7959236"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3" name="n_2aveValue【道路】&#10;一人当たり延長"/>
        <xdr:cNvSpPr txBox="1"/>
      </xdr:nvSpPr>
      <xdr:spPr>
        <a:xfrm>
          <a:off x="72258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112875</xdr:rowOff>
    </xdr:from>
    <xdr:ext cx="534377" cy="259045"/>
    <xdr:sp macro="" textlink="">
      <xdr:nvSpPr>
        <xdr:cNvPr id="114" name="n_1mainValue【道路】&#10;一人当たり延長"/>
        <xdr:cNvSpPr txBox="1"/>
      </xdr:nvSpPr>
      <xdr:spPr>
        <a:xfrm>
          <a:off x="7959236"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62</xdr:row>
      <xdr:rowOff>66675</xdr:rowOff>
    </xdr:to>
    <xdr:cxnSp macro="">
      <xdr:nvCxnSpPr>
        <xdr:cNvPr id="139" name="直線コネクタ 138"/>
        <xdr:cNvCxnSpPr/>
      </xdr:nvCxnSpPr>
      <xdr:spPr>
        <a:xfrm flipV="1">
          <a:off x="3949065" y="9690735"/>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40" name="【橋りょう・トンネル】&#10;有形固定資産減価償却率最小値テキスト"/>
        <xdr:cNvSpPr txBox="1"/>
      </xdr:nvSpPr>
      <xdr:spPr>
        <a:xfrm>
          <a:off x="39878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66675</xdr:rowOff>
    </xdr:from>
    <xdr:to>
      <xdr:col>24</xdr:col>
      <xdr:colOff>152400</xdr:colOff>
      <xdr:row>62</xdr:row>
      <xdr:rowOff>66675</xdr:rowOff>
    </xdr:to>
    <xdr:cxnSp macro="">
      <xdr:nvCxnSpPr>
        <xdr:cNvPr id="141" name="直線コネクタ 140"/>
        <xdr:cNvCxnSpPr/>
      </xdr:nvCxnSpPr>
      <xdr:spPr>
        <a:xfrm>
          <a:off x="3889375" y="106965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2" name="【橋りょう・トンネル】&#10;有形固定資産減価償却率最大値テキスト"/>
        <xdr:cNvSpPr txBox="1"/>
      </xdr:nvSpPr>
      <xdr:spPr>
        <a:xfrm>
          <a:off x="39878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3" name="直線コネクタ 142"/>
        <xdr:cNvCxnSpPr/>
      </xdr:nvCxnSpPr>
      <xdr:spPr>
        <a:xfrm>
          <a:off x="3889375" y="96907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44" name="【橋りょう・トンネル】&#10;有形固定資産減価償却率平均値テキスト"/>
        <xdr:cNvSpPr txBox="1"/>
      </xdr:nvSpPr>
      <xdr:spPr>
        <a:xfrm>
          <a:off x="39878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45" name="フローチャート: 判断 144"/>
        <xdr:cNvSpPr/>
      </xdr:nvSpPr>
      <xdr:spPr>
        <a:xfrm>
          <a:off x="38989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46" name="フローチャート: 判断 145"/>
        <xdr:cNvSpPr/>
      </xdr:nvSpPr>
      <xdr:spPr>
        <a:xfrm>
          <a:off x="3203575" y="102419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47" name="フローチャート: 判断 146"/>
        <xdr:cNvSpPr/>
      </xdr:nvSpPr>
      <xdr:spPr>
        <a:xfrm>
          <a:off x="2428875"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95885</xdr:rowOff>
    </xdr:from>
    <xdr:to>
      <xdr:col>20</xdr:col>
      <xdr:colOff>38100</xdr:colOff>
      <xdr:row>64</xdr:row>
      <xdr:rowOff>26035</xdr:rowOff>
    </xdr:to>
    <xdr:sp macro="" textlink="">
      <xdr:nvSpPr>
        <xdr:cNvPr id="153" name="楕円 152"/>
        <xdr:cNvSpPr/>
      </xdr:nvSpPr>
      <xdr:spPr>
        <a:xfrm>
          <a:off x="3203575" y="108972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73042</xdr:rowOff>
    </xdr:from>
    <xdr:ext cx="405111" cy="259045"/>
    <xdr:sp macro="" textlink="">
      <xdr:nvSpPr>
        <xdr:cNvPr id="154" name="n_1aveValue【橋りょう・トンネル】&#10;有形固定資産減価償却率"/>
        <xdr:cNvSpPr txBox="1"/>
      </xdr:nvSpPr>
      <xdr:spPr>
        <a:xfrm>
          <a:off x="306769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55" name="n_2aveValue【橋りょう・トンネル】&#10;有形固定資産減価償却率"/>
        <xdr:cNvSpPr txBox="1"/>
      </xdr:nvSpPr>
      <xdr:spPr>
        <a:xfrm>
          <a:off x="230569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17162</xdr:rowOff>
    </xdr:from>
    <xdr:ext cx="405111" cy="259045"/>
    <xdr:sp macro="" textlink="">
      <xdr:nvSpPr>
        <xdr:cNvPr id="156" name="n_1mainValue【橋りょう・トンネル】&#10;有形固定資産減価償却率"/>
        <xdr:cNvSpPr txBox="1"/>
      </xdr:nvSpPr>
      <xdr:spPr>
        <a:xfrm>
          <a:off x="306769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512275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0" name="直線コネクタ 179"/>
        <xdr:cNvCxnSpPr/>
      </xdr:nvCxnSpPr>
      <xdr:spPr>
        <a:xfrm flipV="1">
          <a:off x="8905240"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1" name="【橋りょう・トンネル】&#10;一人当たり有形固定資産（償却資産）額最小値テキスト"/>
        <xdr:cNvSpPr txBox="1"/>
      </xdr:nvSpPr>
      <xdr:spPr>
        <a:xfrm>
          <a:off x="8943975"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2" name="直線コネクタ 181"/>
        <xdr:cNvCxnSpPr/>
      </xdr:nvCxnSpPr>
      <xdr:spPr>
        <a:xfrm>
          <a:off x="8845550" y="10994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83" name="【橋りょう・トンネル】&#10;一人当たり有形固定資産（償却資産）額最大値テキスト"/>
        <xdr:cNvSpPr txBox="1"/>
      </xdr:nvSpPr>
      <xdr:spPr>
        <a:xfrm>
          <a:off x="8943975"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84" name="直線コネクタ 183"/>
        <xdr:cNvCxnSpPr/>
      </xdr:nvCxnSpPr>
      <xdr:spPr>
        <a:xfrm>
          <a:off x="8845550" y="97124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85" name="【橋りょう・トンネル】&#10;一人当たり有形固定資産（償却資産）額平均値テキスト"/>
        <xdr:cNvSpPr txBox="1"/>
      </xdr:nvSpPr>
      <xdr:spPr>
        <a:xfrm>
          <a:off x="8943975"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86" name="フローチャート: 判断 185"/>
        <xdr:cNvSpPr/>
      </xdr:nvSpPr>
      <xdr:spPr>
        <a:xfrm>
          <a:off x="8883650" y="105031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87" name="フローチャート: 判断 186"/>
        <xdr:cNvSpPr/>
      </xdr:nvSpPr>
      <xdr:spPr>
        <a:xfrm>
          <a:off x="815975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88" name="フローチャート: 判断 187"/>
        <xdr:cNvSpPr/>
      </xdr:nvSpPr>
      <xdr:spPr>
        <a:xfrm>
          <a:off x="7413625" y="104794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104980</xdr:rowOff>
    </xdr:from>
    <xdr:to>
      <xdr:col>50</xdr:col>
      <xdr:colOff>165100</xdr:colOff>
      <xdr:row>61</xdr:row>
      <xdr:rowOff>35130</xdr:rowOff>
    </xdr:to>
    <xdr:sp macro="" textlink="">
      <xdr:nvSpPr>
        <xdr:cNvPr id="194" name="楕円 193"/>
        <xdr:cNvSpPr/>
      </xdr:nvSpPr>
      <xdr:spPr>
        <a:xfrm>
          <a:off x="8159750" y="103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70321</xdr:rowOff>
    </xdr:from>
    <xdr:ext cx="599010" cy="259045"/>
    <xdr:sp macro="" textlink="">
      <xdr:nvSpPr>
        <xdr:cNvPr id="195" name="n_1aveValue【橋りょう・トンネル】&#10;一人当たり有形固定資産（償却資産）額"/>
        <xdr:cNvSpPr txBox="1"/>
      </xdr:nvSpPr>
      <xdr:spPr>
        <a:xfrm>
          <a:off x="7936445" y="1052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196" name="n_2aveValue【橋りょう・トンネル】&#10;一人当たり有形固定資産（償却資産）額"/>
        <xdr:cNvSpPr txBox="1"/>
      </xdr:nvSpPr>
      <xdr:spPr>
        <a:xfrm>
          <a:off x="71934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51657</xdr:rowOff>
    </xdr:from>
    <xdr:ext cx="599010" cy="259045"/>
    <xdr:sp macro="" textlink="">
      <xdr:nvSpPr>
        <xdr:cNvPr id="197" name="n_1mainValue【橋りょう・トンネル】&#10;一人当たり有形固定資産（償却資産）額"/>
        <xdr:cNvSpPr txBox="1"/>
      </xdr:nvSpPr>
      <xdr:spPr>
        <a:xfrm>
          <a:off x="7936445" y="1016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09" name="直線コネクタ 208"/>
        <xdr:cNvCxnSpPr/>
      </xdr:nvCxnSpPr>
      <xdr:spPr>
        <a:xfrm>
          <a:off x="647700" y="1495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10" name="テキスト ボックス 209"/>
        <xdr:cNvSpPr txBox="1"/>
      </xdr:nvSpPr>
      <xdr:spPr>
        <a:xfrm>
          <a:off x="3208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1" name="直線コネクタ 210"/>
        <xdr:cNvCxnSpPr/>
      </xdr:nvCxnSpPr>
      <xdr:spPr>
        <a:xfrm>
          <a:off x="647700" y="1466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2" name="テキスト ボックス 211"/>
        <xdr:cNvSpPr txBox="1"/>
      </xdr:nvSpPr>
      <xdr:spPr>
        <a:xfrm>
          <a:off x="3208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3" name="直線コネクタ 212"/>
        <xdr:cNvCxnSpPr/>
      </xdr:nvCxnSpPr>
      <xdr:spPr>
        <a:xfrm>
          <a:off x="647700" y="1438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14" name="テキスト ボックス 213"/>
        <xdr:cNvSpPr txBox="1"/>
      </xdr:nvSpPr>
      <xdr:spPr>
        <a:xfrm>
          <a:off x="3208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17" name="直線コネクタ 216"/>
        <xdr:cNvCxnSpPr/>
      </xdr:nvCxnSpPr>
      <xdr:spPr>
        <a:xfrm>
          <a:off x="647700" y="1381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18" name="テキスト ボックス 217"/>
        <xdr:cNvSpPr txBox="1"/>
      </xdr:nvSpPr>
      <xdr:spPr>
        <a:xfrm>
          <a:off x="3208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19" name="直線コネクタ 218"/>
        <xdr:cNvCxnSpPr/>
      </xdr:nvCxnSpPr>
      <xdr:spPr>
        <a:xfrm>
          <a:off x="647700" y="1352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0" name="テキスト ボックス 219"/>
        <xdr:cNvSpPr txBox="1"/>
      </xdr:nvSpPr>
      <xdr:spPr>
        <a:xfrm>
          <a:off x="3208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1" name="直線コネクタ 220"/>
        <xdr:cNvCxnSpPr/>
      </xdr:nvCxnSpPr>
      <xdr:spPr>
        <a:xfrm>
          <a:off x="647700" y="1323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22" name="テキスト ボックス 221"/>
        <xdr:cNvSpPr txBox="1"/>
      </xdr:nvSpPr>
      <xdr:spPr>
        <a:xfrm>
          <a:off x="266246"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26" name="直線コネクタ 225"/>
        <xdr:cNvCxnSpPr/>
      </xdr:nvCxnSpPr>
      <xdr:spPr>
        <a:xfrm flipV="1">
          <a:off x="39490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27" name="【公営住宅】&#10;有形固定資産減価償却率最小値テキスト"/>
        <xdr:cNvSpPr txBox="1"/>
      </xdr:nvSpPr>
      <xdr:spPr>
        <a:xfrm>
          <a:off x="39878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28" name="直線コネクタ 227"/>
        <xdr:cNvCxnSpPr/>
      </xdr:nvCxnSpPr>
      <xdr:spPr>
        <a:xfrm>
          <a:off x="3889375" y="1477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9" name="【公営住宅】&#10;有形固定資産減価償却率最大値テキスト"/>
        <xdr:cNvSpPr txBox="1"/>
      </xdr:nvSpPr>
      <xdr:spPr>
        <a:xfrm>
          <a:off x="39878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0" name="直線コネクタ 229"/>
        <xdr:cNvCxnSpPr/>
      </xdr:nvCxnSpPr>
      <xdr:spPr>
        <a:xfrm>
          <a:off x="3889375" y="1335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31" name="【公営住宅】&#10;有形固定資産減価償却率平均値テキスト"/>
        <xdr:cNvSpPr txBox="1"/>
      </xdr:nvSpPr>
      <xdr:spPr>
        <a:xfrm>
          <a:off x="39878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32" name="フローチャート: 判断 231"/>
        <xdr:cNvSpPr/>
      </xdr:nvSpPr>
      <xdr:spPr>
        <a:xfrm>
          <a:off x="38989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33" name="フローチャート: 判断 232"/>
        <xdr:cNvSpPr/>
      </xdr:nvSpPr>
      <xdr:spPr>
        <a:xfrm>
          <a:off x="3203575" y="1413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34" name="フローチャート: 判断 233"/>
        <xdr:cNvSpPr/>
      </xdr:nvSpPr>
      <xdr:spPr>
        <a:xfrm>
          <a:off x="2428875"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150177</xdr:rowOff>
    </xdr:from>
    <xdr:to>
      <xdr:col>20</xdr:col>
      <xdr:colOff>38100</xdr:colOff>
      <xdr:row>83</xdr:row>
      <xdr:rowOff>80327</xdr:rowOff>
    </xdr:to>
    <xdr:sp macro="" textlink="">
      <xdr:nvSpPr>
        <xdr:cNvPr id="240" name="楕円 239"/>
        <xdr:cNvSpPr/>
      </xdr:nvSpPr>
      <xdr:spPr>
        <a:xfrm>
          <a:off x="3203575" y="142090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25416</xdr:rowOff>
    </xdr:from>
    <xdr:ext cx="405111" cy="259045"/>
    <xdr:sp macro="" textlink="">
      <xdr:nvSpPr>
        <xdr:cNvPr id="241" name="n_1aveValue【公営住宅】&#10;有形固定資産減価償却率"/>
        <xdr:cNvSpPr txBox="1"/>
      </xdr:nvSpPr>
      <xdr:spPr>
        <a:xfrm>
          <a:off x="306769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42" name="n_2aveValue【公営住宅】&#10;有形固定資産減価償却率"/>
        <xdr:cNvSpPr txBox="1"/>
      </xdr:nvSpPr>
      <xdr:spPr>
        <a:xfrm>
          <a:off x="230569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71454</xdr:rowOff>
    </xdr:from>
    <xdr:ext cx="405111" cy="259045"/>
    <xdr:sp macro="" textlink="">
      <xdr:nvSpPr>
        <xdr:cNvPr id="243" name="n_1mainValue【公営住宅】&#10;有形固定資産減価償却率"/>
        <xdr:cNvSpPr txBox="1"/>
      </xdr:nvSpPr>
      <xdr:spPr>
        <a:xfrm>
          <a:off x="3067694" y="1430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46786</xdr:rowOff>
    </xdr:from>
    <xdr:to>
      <xdr:col>54</xdr:col>
      <xdr:colOff>189865</xdr:colOff>
      <xdr:row>85</xdr:row>
      <xdr:rowOff>91593</xdr:rowOff>
    </xdr:to>
    <xdr:cxnSp macro="">
      <xdr:nvCxnSpPr>
        <xdr:cNvPr id="265" name="直線コネクタ 264"/>
        <xdr:cNvCxnSpPr/>
      </xdr:nvCxnSpPr>
      <xdr:spPr>
        <a:xfrm flipV="1">
          <a:off x="8905240" y="13762786"/>
          <a:ext cx="0" cy="90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95420</xdr:rowOff>
    </xdr:from>
    <xdr:ext cx="469744" cy="259045"/>
    <xdr:sp macro="" textlink="">
      <xdr:nvSpPr>
        <xdr:cNvPr id="266" name="【公営住宅】&#10;一人当たり面積最小値テキスト"/>
        <xdr:cNvSpPr txBox="1"/>
      </xdr:nvSpPr>
      <xdr:spPr>
        <a:xfrm>
          <a:off x="8943975" y="1466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91593</xdr:rowOff>
    </xdr:from>
    <xdr:to>
      <xdr:col>55</xdr:col>
      <xdr:colOff>88900</xdr:colOff>
      <xdr:row>85</xdr:row>
      <xdr:rowOff>91593</xdr:rowOff>
    </xdr:to>
    <xdr:cxnSp macro="">
      <xdr:nvCxnSpPr>
        <xdr:cNvPr id="267" name="直線コネクタ 266"/>
        <xdr:cNvCxnSpPr/>
      </xdr:nvCxnSpPr>
      <xdr:spPr>
        <a:xfrm>
          <a:off x="8845550" y="146648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164913</xdr:rowOff>
    </xdr:from>
    <xdr:ext cx="469744" cy="259045"/>
    <xdr:sp macro="" textlink="">
      <xdr:nvSpPr>
        <xdr:cNvPr id="268" name="【公営住宅】&#10;一人当たり面積最大値テキスト"/>
        <xdr:cNvSpPr txBox="1"/>
      </xdr:nvSpPr>
      <xdr:spPr>
        <a:xfrm>
          <a:off x="8943975" y="135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46786</xdr:rowOff>
    </xdr:from>
    <xdr:to>
      <xdr:col>55</xdr:col>
      <xdr:colOff>88900</xdr:colOff>
      <xdr:row>80</xdr:row>
      <xdr:rowOff>46786</xdr:rowOff>
    </xdr:to>
    <xdr:cxnSp macro="">
      <xdr:nvCxnSpPr>
        <xdr:cNvPr id="269" name="直線コネクタ 268"/>
        <xdr:cNvCxnSpPr/>
      </xdr:nvCxnSpPr>
      <xdr:spPr>
        <a:xfrm>
          <a:off x="8845550" y="13762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270" name="【公営住宅】&#10;一人当たり面積平均値テキスト"/>
        <xdr:cNvSpPr txBox="1"/>
      </xdr:nvSpPr>
      <xdr:spPr>
        <a:xfrm>
          <a:off x="8943975"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71" name="フローチャート: 判断 270"/>
        <xdr:cNvSpPr/>
      </xdr:nvSpPr>
      <xdr:spPr>
        <a:xfrm>
          <a:off x="8883650" y="14405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87885</xdr:rowOff>
    </xdr:from>
    <xdr:to>
      <xdr:col>50</xdr:col>
      <xdr:colOff>165100</xdr:colOff>
      <xdr:row>84</xdr:row>
      <xdr:rowOff>18035</xdr:rowOff>
    </xdr:to>
    <xdr:sp macro="" textlink="">
      <xdr:nvSpPr>
        <xdr:cNvPr id="272" name="フローチャート: 判断 271"/>
        <xdr:cNvSpPr/>
      </xdr:nvSpPr>
      <xdr:spPr>
        <a:xfrm>
          <a:off x="815975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52679</xdr:rowOff>
    </xdr:from>
    <xdr:to>
      <xdr:col>46</xdr:col>
      <xdr:colOff>38100</xdr:colOff>
      <xdr:row>83</xdr:row>
      <xdr:rowOff>154279</xdr:rowOff>
    </xdr:to>
    <xdr:sp macro="" textlink="">
      <xdr:nvSpPr>
        <xdr:cNvPr id="273" name="フローチャート: 判断 272"/>
        <xdr:cNvSpPr/>
      </xdr:nvSpPr>
      <xdr:spPr>
        <a:xfrm>
          <a:off x="7413625" y="142830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52679</xdr:rowOff>
    </xdr:from>
    <xdr:to>
      <xdr:col>50</xdr:col>
      <xdr:colOff>165100</xdr:colOff>
      <xdr:row>78</xdr:row>
      <xdr:rowOff>154279</xdr:rowOff>
    </xdr:to>
    <xdr:sp macro="" textlink="">
      <xdr:nvSpPr>
        <xdr:cNvPr id="279" name="楕円 278"/>
        <xdr:cNvSpPr/>
      </xdr:nvSpPr>
      <xdr:spPr>
        <a:xfrm>
          <a:off x="8159750" y="134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9162</xdr:rowOff>
    </xdr:from>
    <xdr:ext cx="469744" cy="259045"/>
    <xdr:sp macro="" textlink="">
      <xdr:nvSpPr>
        <xdr:cNvPr id="280" name="n_1aveValue【公営住宅】&#10;一人当たり面積"/>
        <xdr:cNvSpPr txBox="1"/>
      </xdr:nvSpPr>
      <xdr:spPr>
        <a:xfrm>
          <a:off x="7991552"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170806</xdr:rowOff>
    </xdr:from>
    <xdr:ext cx="469744" cy="259045"/>
    <xdr:sp macro="" textlink="">
      <xdr:nvSpPr>
        <xdr:cNvPr id="281" name="n_2aveValue【公営住宅】&#10;一人当たり面積"/>
        <xdr:cNvSpPr txBox="1"/>
      </xdr:nvSpPr>
      <xdr:spPr>
        <a:xfrm>
          <a:off x="72581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170806</xdr:rowOff>
    </xdr:from>
    <xdr:ext cx="469744" cy="259045"/>
    <xdr:sp macro="" textlink="">
      <xdr:nvSpPr>
        <xdr:cNvPr id="282" name="n_1mainValue【公営住宅】&#10;一人当たり面積"/>
        <xdr:cNvSpPr txBox="1"/>
      </xdr:nvSpPr>
      <xdr:spPr>
        <a:xfrm>
          <a:off x="7991552" y="132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208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4" name="直線コネクタ 293"/>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5" name="テキスト ボックス 294"/>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6" name="直線コネクタ 295"/>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7" name="テキスト ボックス 296"/>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8" name="直線コネクタ 297"/>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9" name="テキスト ボックス 298"/>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0" name="直線コネクタ 299"/>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1" name="テキスト ボックス 300"/>
        <xdr:cNvSpPr txBox="1"/>
      </xdr:nvSpPr>
      <xdr:spPr>
        <a:xfrm>
          <a:off x="3208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3" name="テキスト ボックス 302"/>
        <xdr:cNvSpPr txBox="1"/>
      </xdr:nvSpPr>
      <xdr:spPr>
        <a:xfrm>
          <a:off x="3208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108204</xdr:rowOff>
    </xdr:from>
    <xdr:to>
      <xdr:col>24</xdr:col>
      <xdr:colOff>62865</xdr:colOff>
      <xdr:row>107</xdr:row>
      <xdr:rowOff>14478</xdr:rowOff>
    </xdr:to>
    <xdr:cxnSp macro="">
      <xdr:nvCxnSpPr>
        <xdr:cNvPr id="305" name="直線コネクタ 304"/>
        <xdr:cNvCxnSpPr/>
      </xdr:nvCxnSpPr>
      <xdr:spPr>
        <a:xfrm flipV="1">
          <a:off x="3949065" y="1725320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18305</xdr:rowOff>
    </xdr:from>
    <xdr:ext cx="405111" cy="259045"/>
    <xdr:sp macro="" textlink="">
      <xdr:nvSpPr>
        <xdr:cNvPr id="306" name="【港湾・漁港】&#10;有形固定資産減価償却率最小値テキスト"/>
        <xdr:cNvSpPr txBox="1"/>
      </xdr:nvSpPr>
      <xdr:spPr>
        <a:xfrm>
          <a:off x="3987800" y="1836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14478</xdr:rowOff>
    </xdr:from>
    <xdr:to>
      <xdr:col>24</xdr:col>
      <xdr:colOff>152400</xdr:colOff>
      <xdr:row>107</xdr:row>
      <xdr:rowOff>14478</xdr:rowOff>
    </xdr:to>
    <xdr:cxnSp macro="">
      <xdr:nvCxnSpPr>
        <xdr:cNvPr id="307" name="直線コネクタ 306"/>
        <xdr:cNvCxnSpPr/>
      </xdr:nvCxnSpPr>
      <xdr:spPr>
        <a:xfrm>
          <a:off x="3889375" y="183596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54881</xdr:rowOff>
    </xdr:from>
    <xdr:ext cx="405111" cy="259045"/>
    <xdr:sp macro="" textlink="">
      <xdr:nvSpPr>
        <xdr:cNvPr id="308" name="【港湾・漁港】&#10;有形固定資産減価償却率最大値テキスト"/>
        <xdr:cNvSpPr txBox="1"/>
      </xdr:nvSpPr>
      <xdr:spPr>
        <a:xfrm>
          <a:off x="3987800" y="1702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108204</xdr:rowOff>
    </xdr:from>
    <xdr:to>
      <xdr:col>24</xdr:col>
      <xdr:colOff>152400</xdr:colOff>
      <xdr:row>100</xdr:row>
      <xdr:rowOff>108204</xdr:rowOff>
    </xdr:to>
    <xdr:cxnSp macro="">
      <xdr:nvCxnSpPr>
        <xdr:cNvPr id="309" name="直線コネクタ 308"/>
        <xdr:cNvCxnSpPr/>
      </xdr:nvCxnSpPr>
      <xdr:spPr>
        <a:xfrm>
          <a:off x="3889375" y="17253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76979</xdr:rowOff>
    </xdr:from>
    <xdr:ext cx="405111" cy="259045"/>
    <xdr:sp macro="" textlink="">
      <xdr:nvSpPr>
        <xdr:cNvPr id="310" name="【港湾・漁港】&#10;有形固定資産減価償却率平均値テキスト"/>
        <xdr:cNvSpPr txBox="1"/>
      </xdr:nvSpPr>
      <xdr:spPr>
        <a:xfrm>
          <a:off x="3987800" y="1756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98552</xdr:rowOff>
    </xdr:from>
    <xdr:to>
      <xdr:col>24</xdr:col>
      <xdr:colOff>114300</xdr:colOff>
      <xdr:row>103</xdr:row>
      <xdr:rowOff>28702</xdr:rowOff>
    </xdr:to>
    <xdr:sp macro="" textlink="">
      <xdr:nvSpPr>
        <xdr:cNvPr id="311" name="フローチャート: 判断 310"/>
        <xdr:cNvSpPr/>
      </xdr:nvSpPr>
      <xdr:spPr>
        <a:xfrm>
          <a:off x="38989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7113</xdr:rowOff>
    </xdr:from>
    <xdr:to>
      <xdr:col>20</xdr:col>
      <xdr:colOff>38100</xdr:colOff>
      <xdr:row>102</xdr:row>
      <xdr:rowOff>108713</xdr:rowOff>
    </xdr:to>
    <xdr:sp macro="" textlink="">
      <xdr:nvSpPr>
        <xdr:cNvPr id="312" name="フローチャート: 判断 311"/>
        <xdr:cNvSpPr/>
      </xdr:nvSpPr>
      <xdr:spPr>
        <a:xfrm>
          <a:off x="3203575" y="174950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13" name="フローチャート: 判断 312"/>
        <xdr:cNvSpPr/>
      </xdr:nvSpPr>
      <xdr:spPr>
        <a:xfrm>
          <a:off x="2428875"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39115</xdr:rowOff>
    </xdr:from>
    <xdr:to>
      <xdr:col>20</xdr:col>
      <xdr:colOff>38100</xdr:colOff>
      <xdr:row>102</xdr:row>
      <xdr:rowOff>140715</xdr:rowOff>
    </xdr:to>
    <xdr:sp macro="" textlink="">
      <xdr:nvSpPr>
        <xdr:cNvPr id="319" name="楕円 318"/>
        <xdr:cNvSpPr/>
      </xdr:nvSpPr>
      <xdr:spPr>
        <a:xfrm>
          <a:off x="3203575" y="175270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125240</xdr:rowOff>
    </xdr:from>
    <xdr:ext cx="405111" cy="259045"/>
    <xdr:sp macro="" textlink="">
      <xdr:nvSpPr>
        <xdr:cNvPr id="320" name="n_1aveValue【港湾・漁港】&#10;有形固定資産減価償却率"/>
        <xdr:cNvSpPr txBox="1"/>
      </xdr:nvSpPr>
      <xdr:spPr>
        <a:xfrm>
          <a:off x="306769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21" name="n_2aveValue【港湾・漁港】&#10;有形固定資産減価償却率"/>
        <xdr:cNvSpPr txBox="1"/>
      </xdr:nvSpPr>
      <xdr:spPr>
        <a:xfrm>
          <a:off x="230569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131842</xdr:rowOff>
    </xdr:from>
    <xdr:ext cx="405111" cy="259045"/>
    <xdr:sp macro="" textlink="">
      <xdr:nvSpPr>
        <xdr:cNvPr id="322" name="n_1mainValue【港湾・漁港】&#10;有形固定資産減価償却率"/>
        <xdr:cNvSpPr txBox="1"/>
      </xdr:nvSpPr>
      <xdr:spPr>
        <a:xfrm>
          <a:off x="3067694" y="1761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4" name="テキスト ボックス 333"/>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6" name="テキスト ボックス 335"/>
        <xdr:cNvSpPr txBox="1"/>
      </xdr:nvSpPr>
      <xdr:spPr>
        <a:xfrm>
          <a:off x="5122756"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8" name="テキスト ボックス 337"/>
        <xdr:cNvSpPr txBox="1"/>
      </xdr:nvSpPr>
      <xdr:spPr>
        <a:xfrm>
          <a:off x="5122756"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0" name="テキスト ボックス 339"/>
        <xdr:cNvSpPr txBox="1"/>
      </xdr:nvSpPr>
      <xdr:spPr>
        <a:xfrm>
          <a:off x="5122756"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2" name="テキスト ボックス 341"/>
        <xdr:cNvSpPr txBox="1"/>
      </xdr:nvSpPr>
      <xdr:spPr>
        <a:xfrm>
          <a:off x="512275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137821</xdr:rowOff>
    </xdr:from>
    <xdr:to>
      <xdr:col>54</xdr:col>
      <xdr:colOff>189865</xdr:colOff>
      <xdr:row>108</xdr:row>
      <xdr:rowOff>75839</xdr:rowOff>
    </xdr:to>
    <xdr:cxnSp macro="">
      <xdr:nvCxnSpPr>
        <xdr:cNvPr id="344" name="直線コネクタ 343"/>
        <xdr:cNvCxnSpPr/>
      </xdr:nvCxnSpPr>
      <xdr:spPr>
        <a:xfrm flipV="1">
          <a:off x="8905240" y="17282821"/>
          <a:ext cx="0" cy="1309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79666</xdr:rowOff>
    </xdr:from>
    <xdr:ext cx="313932" cy="259045"/>
    <xdr:sp macro="" textlink="">
      <xdr:nvSpPr>
        <xdr:cNvPr id="345" name="【港湾・漁港】&#10;一人当たり有形固定資産（償却資産）額最小値テキスト"/>
        <xdr:cNvSpPr txBox="1"/>
      </xdr:nvSpPr>
      <xdr:spPr>
        <a:xfrm>
          <a:off x="8943975" y="18596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75839</xdr:rowOff>
    </xdr:from>
    <xdr:to>
      <xdr:col>55</xdr:col>
      <xdr:colOff>88900</xdr:colOff>
      <xdr:row>108</xdr:row>
      <xdr:rowOff>75839</xdr:rowOff>
    </xdr:to>
    <xdr:cxnSp macro="">
      <xdr:nvCxnSpPr>
        <xdr:cNvPr id="346" name="直線コネクタ 345"/>
        <xdr:cNvCxnSpPr/>
      </xdr:nvCxnSpPr>
      <xdr:spPr>
        <a:xfrm>
          <a:off x="8845550" y="185924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84498</xdr:rowOff>
    </xdr:from>
    <xdr:ext cx="599010" cy="259045"/>
    <xdr:sp macro="" textlink="">
      <xdr:nvSpPr>
        <xdr:cNvPr id="347" name="【港湾・漁港】&#10;一人当たり有形固定資産（償却資産）額最大値テキスト"/>
        <xdr:cNvSpPr txBox="1"/>
      </xdr:nvSpPr>
      <xdr:spPr>
        <a:xfrm>
          <a:off x="8943975" y="170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137821</xdr:rowOff>
    </xdr:from>
    <xdr:to>
      <xdr:col>55</xdr:col>
      <xdr:colOff>88900</xdr:colOff>
      <xdr:row>100</xdr:row>
      <xdr:rowOff>137821</xdr:rowOff>
    </xdr:to>
    <xdr:cxnSp macro="">
      <xdr:nvCxnSpPr>
        <xdr:cNvPr id="348" name="直線コネクタ 347"/>
        <xdr:cNvCxnSpPr/>
      </xdr:nvCxnSpPr>
      <xdr:spPr>
        <a:xfrm>
          <a:off x="8845550" y="172828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57512</xdr:rowOff>
    </xdr:from>
    <xdr:ext cx="599010" cy="259045"/>
    <xdr:sp macro="" textlink="">
      <xdr:nvSpPr>
        <xdr:cNvPr id="349" name="【港湾・漁港】&#10;一人当たり有形固定資産（償却資産）額平均値テキスト"/>
        <xdr:cNvSpPr txBox="1"/>
      </xdr:nvSpPr>
      <xdr:spPr>
        <a:xfrm>
          <a:off x="8943975" y="17888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79085</xdr:rowOff>
    </xdr:from>
    <xdr:to>
      <xdr:col>55</xdr:col>
      <xdr:colOff>50800</xdr:colOff>
      <xdr:row>105</xdr:row>
      <xdr:rowOff>9235</xdr:rowOff>
    </xdr:to>
    <xdr:sp macro="" textlink="">
      <xdr:nvSpPr>
        <xdr:cNvPr id="350" name="フローチャート: 判断 349"/>
        <xdr:cNvSpPr/>
      </xdr:nvSpPr>
      <xdr:spPr>
        <a:xfrm>
          <a:off x="8883650" y="179098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53248</xdr:rowOff>
    </xdr:from>
    <xdr:to>
      <xdr:col>50</xdr:col>
      <xdr:colOff>165100</xdr:colOff>
      <xdr:row>103</xdr:row>
      <xdr:rowOff>154848</xdr:rowOff>
    </xdr:to>
    <xdr:sp macro="" textlink="">
      <xdr:nvSpPr>
        <xdr:cNvPr id="351" name="フローチャート: 判断 350"/>
        <xdr:cNvSpPr/>
      </xdr:nvSpPr>
      <xdr:spPr>
        <a:xfrm>
          <a:off x="8159750" y="177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87607</xdr:rowOff>
    </xdr:from>
    <xdr:to>
      <xdr:col>46</xdr:col>
      <xdr:colOff>38100</xdr:colOff>
      <xdr:row>103</xdr:row>
      <xdr:rowOff>17757</xdr:rowOff>
    </xdr:to>
    <xdr:sp macro="" textlink="">
      <xdr:nvSpPr>
        <xdr:cNvPr id="352" name="フローチャート: 判断 351"/>
        <xdr:cNvSpPr/>
      </xdr:nvSpPr>
      <xdr:spPr>
        <a:xfrm>
          <a:off x="7413625" y="175755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161700</xdr:rowOff>
    </xdr:from>
    <xdr:to>
      <xdr:col>50</xdr:col>
      <xdr:colOff>165100</xdr:colOff>
      <xdr:row>104</xdr:row>
      <xdr:rowOff>91850</xdr:rowOff>
    </xdr:to>
    <xdr:sp macro="" textlink="">
      <xdr:nvSpPr>
        <xdr:cNvPr id="358" name="楕円 357"/>
        <xdr:cNvSpPr/>
      </xdr:nvSpPr>
      <xdr:spPr>
        <a:xfrm>
          <a:off x="8159750" y="178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101</xdr:row>
      <xdr:rowOff>171375</xdr:rowOff>
    </xdr:from>
    <xdr:ext cx="599010" cy="259045"/>
    <xdr:sp macro="" textlink="">
      <xdr:nvSpPr>
        <xdr:cNvPr id="359" name="n_1aveValue【港湾・漁港】&#10;一人当たり有形固定資産（償却資産）額"/>
        <xdr:cNvSpPr txBox="1"/>
      </xdr:nvSpPr>
      <xdr:spPr>
        <a:xfrm>
          <a:off x="7936445" y="174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34284</xdr:rowOff>
    </xdr:from>
    <xdr:ext cx="599010" cy="259045"/>
    <xdr:sp macro="" textlink="">
      <xdr:nvSpPr>
        <xdr:cNvPr id="360" name="n_2aveValue【港湾・漁港】&#10;一人当たり有形固定資産（償却資産）額"/>
        <xdr:cNvSpPr txBox="1"/>
      </xdr:nvSpPr>
      <xdr:spPr>
        <a:xfrm>
          <a:off x="7193495" y="173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82977</xdr:rowOff>
    </xdr:from>
    <xdr:ext cx="599010" cy="259045"/>
    <xdr:sp macro="" textlink="">
      <xdr:nvSpPr>
        <xdr:cNvPr id="361" name="n_1mainValue【港湾・漁港】&#10;一人当たり有形固定資産（償却資産）額"/>
        <xdr:cNvSpPr txBox="1"/>
      </xdr:nvSpPr>
      <xdr:spPr>
        <a:xfrm>
          <a:off x="7936445" y="1791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0588625" y="716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xdr:cNvSpPr txBox="1"/>
      </xdr:nvSpPr>
      <xdr:spPr>
        <a:xfrm>
          <a:off x="1024271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0588625" y="670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xdr:cNvSpPr txBox="1"/>
      </xdr:nvSpPr>
      <xdr:spPr>
        <a:xfrm>
          <a:off x="102427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0588625" y="624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xdr:cNvSpPr txBox="1"/>
      </xdr:nvSpPr>
      <xdr:spPr>
        <a:xfrm>
          <a:off x="102427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0588625" y="579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xdr:cNvSpPr txBox="1"/>
      </xdr:nvSpPr>
      <xdr:spPr>
        <a:xfrm>
          <a:off x="1024271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84" name="直線コネクタ 383"/>
        <xdr:cNvCxnSpPr/>
      </xdr:nvCxnSpPr>
      <xdr:spPr>
        <a:xfrm flipV="1">
          <a:off x="13889989"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85" name="【認定こども園・幼稚園・保育所】&#10;有形固定資産減価償却率最小値テキスト"/>
        <xdr:cNvSpPr txBox="1"/>
      </xdr:nvSpPr>
      <xdr:spPr>
        <a:xfrm>
          <a:off x="13928725"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86" name="直線コネクタ 385"/>
        <xdr:cNvCxnSpPr/>
      </xdr:nvCxnSpPr>
      <xdr:spPr>
        <a:xfrm>
          <a:off x="13801725" y="68976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87" name="【認定こども園・幼稚園・保育所】&#10;有形固定資産減価償却率最大値テキスト"/>
        <xdr:cNvSpPr txBox="1"/>
      </xdr:nvSpPr>
      <xdr:spPr>
        <a:xfrm>
          <a:off x="13928725"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88" name="直線コネクタ 387"/>
        <xdr:cNvCxnSpPr/>
      </xdr:nvCxnSpPr>
      <xdr:spPr>
        <a:xfrm>
          <a:off x="13801725" y="5681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89" name="【認定こども園・幼稚園・保育所】&#10;有形固定資産減価償却率平均値テキスト"/>
        <xdr:cNvSpPr txBox="1"/>
      </xdr:nvSpPr>
      <xdr:spPr>
        <a:xfrm>
          <a:off x="13928725"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90" name="フローチャート: 判断 389"/>
        <xdr:cNvSpPr/>
      </xdr:nvSpPr>
      <xdr:spPr>
        <a:xfrm>
          <a:off x="13839825" y="6430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91" name="フローチャート: 判断 390"/>
        <xdr:cNvSpPr/>
      </xdr:nvSpPr>
      <xdr:spPr>
        <a:xfrm>
          <a:off x="13115925"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92" name="フローチャート: 判断 391"/>
        <xdr:cNvSpPr/>
      </xdr:nvSpPr>
      <xdr:spPr>
        <a:xfrm>
          <a:off x="123698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98552</xdr:rowOff>
    </xdr:from>
    <xdr:to>
      <xdr:col>81</xdr:col>
      <xdr:colOff>101600</xdr:colOff>
      <xdr:row>35</xdr:row>
      <xdr:rowOff>28702</xdr:rowOff>
    </xdr:to>
    <xdr:sp macro="" textlink="">
      <xdr:nvSpPr>
        <xdr:cNvPr id="398" name="楕円 397"/>
        <xdr:cNvSpPr/>
      </xdr:nvSpPr>
      <xdr:spPr>
        <a:xfrm>
          <a:off x="13115925"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97553</xdr:rowOff>
    </xdr:from>
    <xdr:ext cx="405111" cy="259045"/>
    <xdr:sp macro="" textlink="">
      <xdr:nvSpPr>
        <xdr:cNvPr id="399" name="n_1aveValue【認定こども園・幼稚園・保育所】&#10;有形固定資産減価償却率"/>
        <xdr:cNvSpPr txBox="1"/>
      </xdr:nvSpPr>
      <xdr:spPr>
        <a:xfrm>
          <a:off x="12980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400" name="n_2aveValue【認定こども園・幼稚園・保育所】&#10;有形固定資産減価償却率"/>
        <xdr:cNvSpPr txBox="1"/>
      </xdr:nvSpPr>
      <xdr:spPr>
        <a:xfrm>
          <a:off x="12246619"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45229</xdr:rowOff>
    </xdr:from>
    <xdr:ext cx="405111" cy="259045"/>
    <xdr:sp macro="" textlink="">
      <xdr:nvSpPr>
        <xdr:cNvPr id="401" name="n_1mainValue【認定こども園・幼稚園・保育所】&#10;有形固定資産減価償却率"/>
        <xdr:cNvSpPr txBox="1"/>
      </xdr:nvSpPr>
      <xdr:spPr>
        <a:xfrm>
          <a:off x="129800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2" name="直線コネクタ 41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3" name="テキスト ボックス 412"/>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4" name="直線コネクタ 41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5" name="テキスト ボックス 414"/>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7" name="テキスト ボックス 416"/>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8" name="直線コネクタ 41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9" name="テキスト ボックス 418"/>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0" name="直線コネクタ 41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1" name="テキスト ボックス 420"/>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25" name="直線コネクタ 424"/>
        <xdr:cNvCxnSpPr/>
      </xdr:nvCxnSpPr>
      <xdr:spPr>
        <a:xfrm flipV="1">
          <a:off x="188461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26" name="【認定こども園・幼稚園・保育所】&#10;一人当たり面積最小値テキスト"/>
        <xdr:cNvSpPr txBox="1"/>
      </xdr:nvSpPr>
      <xdr:spPr>
        <a:xfrm>
          <a:off x="188849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27" name="直線コネクタ 426"/>
        <xdr:cNvCxnSpPr/>
      </xdr:nvCxnSpPr>
      <xdr:spPr>
        <a:xfrm>
          <a:off x="18786475" y="717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28" name="【認定こども園・幼稚園・保育所】&#10;一人当たり面積最大値テキスト"/>
        <xdr:cNvSpPr txBox="1"/>
      </xdr:nvSpPr>
      <xdr:spPr>
        <a:xfrm>
          <a:off x="188849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29" name="直線コネクタ 428"/>
        <xdr:cNvCxnSpPr/>
      </xdr:nvCxnSpPr>
      <xdr:spPr>
        <a:xfrm>
          <a:off x="18786475" y="5882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430" name="【認定こども園・幼稚園・保育所】&#10;一人当たり面積平均値テキスト"/>
        <xdr:cNvSpPr txBox="1"/>
      </xdr:nvSpPr>
      <xdr:spPr>
        <a:xfrm>
          <a:off x="188849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31" name="フローチャート: 判断 430"/>
        <xdr:cNvSpPr/>
      </xdr:nvSpPr>
      <xdr:spPr>
        <a:xfrm>
          <a:off x="187960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32" name="フローチャート: 判断 431"/>
        <xdr:cNvSpPr/>
      </xdr:nvSpPr>
      <xdr:spPr>
        <a:xfrm>
          <a:off x="18100675" y="651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33" name="フローチャート: 判断 432"/>
        <xdr:cNvSpPr/>
      </xdr:nvSpPr>
      <xdr:spPr>
        <a:xfrm>
          <a:off x="17325975"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439" name="楕円 438"/>
        <xdr:cNvSpPr/>
      </xdr:nvSpPr>
      <xdr:spPr>
        <a:xfrm>
          <a:off x="18100675" y="70777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113047</xdr:rowOff>
    </xdr:from>
    <xdr:ext cx="469744" cy="259045"/>
    <xdr:sp macro="" textlink="">
      <xdr:nvSpPr>
        <xdr:cNvPr id="440" name="n_1aveValue【認定こども園・幼稚園・保育所】&#10;一人当たり面積"/>
        <xdr:cNvSpPr txBox="1"/>
      </xdr:nvSpPr>
      <xdr:spPr>
        <a:xfrm>
          <a:off x="1793247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41" name="n_2aveValue【認定こども園・幼稚園・保育所】&#10;一人当たり面積"/>
        <xdr:cNvSpPr txBox="1"/>
      </xdr:nvSpPr>
      <xdr:spPr>
        <a:xfrm>
          <a:off x="1717047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442" name="n_1mainValue【認定こども園・幼稚園・保育所】&#10;一人当たり面積"/>
        <xdr:cNvSpPr txBox="1"/>
      </xdr:nvSpPr>
      <xdr:spPr>
        <a:xfrm>
          <a:off x="1793247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4" name="直線コネクタ 453"/>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5" name="テキスト ボックス 454"/>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6" name="直線コネクタ 455"/>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7" name="テキスト ボックス 456"/>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8" name="直線コネクタ 457"/>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9" name="テキスト ボックス 458"/>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0" name="直線コネクタ 459"/>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1" name="テキスト ボックス 460"/>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65" name="直線コネクタ 464"/>
        <xdr:cNvCxnSpPr/>
      </xdr:nvCxnSpPr>
      <xdr:spPr>
        <a:xfrm flipV="1">
          <a:off x="13889989"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66" name="【学校施設】&#10;有形固定資産減価償却率最小値テキスト"/>
        <xdr:cNvSpPr txBox="1"/>
      </xdr:nvSpPr>
      <xdr:spPr>
        <a:xfrm>
          <a:off x="13928725"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67" name="直線コネクタ 466"/>
        <xdr:cNvCxnSpPr/>
      </xdr:nvCxnSpPr>
      <xdr:spPr>
        <a:xfrm>
          <a:off x="13801725" y="108905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68" name="【学校施設】&#10;有形固定資産減価償却率最大値テキスト"/>
        <xdr:cNvSpPr txBox="1"/>
      </xdr:nvSpPr>
      <xdr:spPr>
        <a:xfrm>
          <a:off x="13928725"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69" name="直線コネクタ 468"/>
        <xdr:cNvCxnSpPr/>
      </xdr:nvCxnSpPr>
      <xdr:spPr>
        <a:xfrm>
          <a:off x="13801725" y="96217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70" name="【学校施設】&#10;有形固定資産減価償却率平均値テキスト"/>
        <xdr:cNvSpPr txBox="1"/>
      </xdr:nvSpPr>
      <xdr:spPr>
        <a:xfrm>
          <a:off x="13928725"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71" name="フローチャート: 判断 470"/>
        <xdr:cNvSpPr/>
      </xdr:nvSpPr>
      <xdr:spPr>
        <a:xfrm>
          <a:off x="13839825" y="10078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72" name="フローチャート: 判断 471"/>
        <xdr:cNvSpPr/>
      </xdr:nvSpPr>
      <xdr:spPr>
        <a:xfrm>
          <a:off x="13115925"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73" name="フローチャート: 判断 472"/>
        <xdr:cNvSpPr/>
      </xdr:nvSpPr>
      <xdr:spPr>
        <a:xfrm>
          <a:off x="123698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148082</xdr:rowOff>
    </xdr:from>
    <xdr:to>
      <xdr:col>81</xdr:col>
      <xdr:colOff>101600</xdr:colOff>
      <xdr:row>56</xdr:row>
      <xdr:rowOff>78232</xdr:rowOff>
    </xdr:to>
    <xdr:sp macro="" textlink="">
      <xdr:nvSpPr>
        <xdr:cNvPr id="479" name="楕円 478"/>
        <xdr:cNvSpPr/>
      </xdr:nvSpPr>
      <xdr:spPr>
        <a:xfrm>
          <a:off x="13115925"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60215</xdr:rowOff>
    </xdr:from>
    <xdr:ext cx="405111" cy="259045"/>
    <xdr:sp macro="" textlink="">
      <xdr:nvSpPr>
        <xdr:cNvPr id="480" name="n_1aveValue【学校施設】&#10;有形固定資産減価償却率"/>
        <xdr:cNvSpPr txBox="1"/>
      </xdr:nvSpPr>
      <xdr:spPr>
        <a:xfrm>
          <a:off x="12980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81" name="n_2aveValue【学校施設】&#10;有形固定資産減価償却率"/>
        <xdr:cNvSpPr txBox="1"/>
      </xdr:nvSpPr>
      <xdr:spPr>
        <a:xfrm>
          <a:off x="12246619"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94759</xdr:rowOff>
    </xdr:from>
    <xdr:ext cx="405111" cy="259045"/>
    <xdr:sp macro="" textlink="">
      <xdr:nvSpPr>
        <xdr:cNvPr id="482" name="n_1mainValue【学校施設】&#10;有形固定資産減価償却率"/>
        <xdr:cNvSpPr txBox="1"/>
      </xdr:nvSpPr>
      <xdr:spPr>
        <a:xfrm>
          <a:off x="12980044" y="935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4" name="直線コネクタ 493"/>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5" name="テキスト ボックス 494"/>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6" name="直線コネクタ 495"/>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7" name="テキスト ボックス 496"/>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0" name="直線コネクタ 499"/>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1" name="テキスト ボックス 500"/>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2" name="直線コネクタ 501"/>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3" name="テキスト ボックス 502"/>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07" name="直線コネクタ 506"/>
        <xdr:cNvCxnSpPr/>
      </xdr:nvCxnSpPr>
      <xdr:spPr>
        <a:xfrm flipV="1">
          <a:off x="188461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08" name="【学校施設】&#10;一人当たり面積最小値テキスト"/>
        <xdr:cNvSpPr txBox="1"/>
      </xdr:nvSpPr>
      <xdr:spPr>
        <a:xfrm>
          <a:off x="188849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09" name="直線コネクタ 508"/>
        <xdr:cNvCxnSpPr/>
      </xdr:nvCxnSpPr>
      <xdr:spPr>
        <a:xfrm>
          <a:off x="18786475" y="109754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10" name="【学校施設】&#10;一人当たり面積最大値テキスト"/>
        <xdr:cNvSpPr txBox="1"/>
      </xdr:nvSpPr>
      <xdr:spPr>
        <a:xfrm>
          <a:off x="188849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11" name="直線コネクタ 510"/>
        <xdr:cNvCxnSpPr/>
      </xdr:nvCxnSpPr>
      <xdr:spPr>
        <a:xfrm>
          <a:off x="18786475" y="95227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512" name="【学校施設】&#10;一人当たり面積平均値テキスト"/>
        <xdr:cNvSpPr txBox="1"/>
      </xdr:nvSpPr>
      <xdr:spPr>
        <a:xfrm>
          <a:off x="188849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13" name="フローチャート: 判断 512"/>
        <xdr:cNvSpPr/>
      </xdr:nvSpPr>
      <xdr:spPr>
        <a:xfrm>
          <a:off x="187960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14" name="フローチャート: 判断 513"/>
        <xdr:cNvSpPr/>
      </xdr:nvSpPr>
      <xdr:spPr>
        <a:xfrm>
          <a:off x="18100675" y="105726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15" name="フローチャート: 判断 514"/>
        <xdr:cNvSpPr/>
      </xdr:nvSpPr>
      <xdr:spPr>
        <a:xfrm>
          <a:off x="17325975"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50927</xdr:rowOff>
    </xdr:from>
    <xdr:to>
      <xdr:col>112</xdr:col>
      <xdr:colOff>38100</xdr:colOff>
      <xdr:row>62</xdr:row>
      <xdr:rowOff>152527</xdr:rowOff>
    </xdr:to>
    <xdr:sp macro="" textlink="">
      <xdr:nvSpPr>
        <xdr:cNvPr id="521" name="楕円 520"/>
        <xdr:cNvSpPr/>
      </xdr:nvSpPr>
      <xdr:spPr>
        <a:xfrm>
          <a:off x="18100675" y="106808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60850</xdr:rowOff>
    </xdr:from>
    <xdr:ext cx="469744" cy="259045"/>
    <xdr:sp macro="" textlink="">
      <xdr:nvSpPr>
        <xdr:cNvPr id="522" name="n_1aveValue【学校施設】&#10;一人当たり面積"/>
        <xdr:cNvSpPr txBox="1"/>
      </xdr:nvSpPr>
      <xdr:spPr>
        <a:xfrm>
          <a:off x="1793247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523" name="n_2aveValue【学校施設】&#10;一人当たり面積"/>
        <xdr:cNvSpPr txBox="1"/>
      </xdr:nvSpPr>
      <xdr:spPr>
        <a:xfrm>
          <a:off x="1717047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143654</xdr:rowOff>
    </xdr:from>
    <xdr:ext cx="469744" cy="259045"/>
    <xdr:sp macro="" textlink="">
      <xdr:nvSpPr>
        <xdr:cNvPr id="524" name="n_1mainValue【学校施設】&#10;一人当たり面積"/>
        <xdr:cNvSpPr txBox="1"/>
      </xdr:nvSpPr>
      <xdr:spPr>
        <a:xfrm>
          <a:off x="1793247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5" name="テキスト ボックス 534"/>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7" name="テキスト ボックス 536"/>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5" name="テキスト ボックス 544"/>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49" name="直線コネクタ 548"/>
        <xdr:cNvCxnSpPr/>
      </xdr:nvCxnSpPr>
      <xdr:spPr>
        <a:xfrm flipV="1">
          <a:off x="13889989"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50" name="【児童館】&#10;有形固定資産減価償却率最小値テキスト"/>
        <xdr:cNvSpPr txBox="1"/>
      </xdr:nvSpPr>
      <xdr:spPr>
        <a:xfrm>
          <a:off x="13928725"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51" name="直線コネクタ 550"/>
        <xdr:cNvCxnSpPr/>
      </xdr:nvCxnSpPr>
      <xdr:spPr>
        <a:xfrm>
          <a:off x="13801725" y="14801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2"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3" name="直線コネクタ 552"/>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54" name="【児童館】&#10;有形固定資産減価償却率平均値テキスト"/>
        <xdr:cNvSpPr txBox="1"/>
      </xdr:nvSpPr>
      <xdr:spPr>
        <a:xfrm>
          <a:off x="13928725"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55" name="フローチャート: 判断 554"/>
        <xdr:cNvSpPr/>
      </xdr:nvSpPr>
      <xdr:spPr>
        <a:xfrm>
          <a:off x="13839825" y="14034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56" name="フローチャート: 判断 555"/>
        <xdr:cNvSpPr/>
      </xdr:nvSpPr>
      <xdr:spPr>
        <a:xfrm>
          <a:off x="13115925"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7" name="フローチャート: 判断 556"/>
        <xdr:cNvSpPr/>
      </xdr:nvSpPr>
      <xdr:spPr>
        <a:xfrm>
          <a:off x="123698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563" name="楕円 562"/>
        <xdr:cNvSpPr/>
      </xdr:nvSpPr>
      <xdr:spPr>
        <a:xfrm>
          <a:off x="13115925"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158132</xdr:rowOff>
    </xdr:from>
    <xdr:ext cx="405111" cy="259045"/>
    <xdr:sp macro="" textlink="">
      <xdr:nvSpPr>
        <xdr:cNvPr id="564" name="n_1aveValue【児童館】&#10;有形固定資産減価償却率"/>
        <xdr:cNvSpPr txBox="1"/>
      </xdr:nvSpPr>
      <xdr:spPr>
        <a:xfrm>
          <a:off x="12980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65" name="n_2aveValue【児童館】&#10;有形固定資産減価償却率"/>
        <xdr:cNvSpPr txBox="1"/>
      </xdr:nvSpPr>
      <xdr:spPr>
        <a:xfrm>
          <a:off x="12246619"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67327</xdr:rowOff>
    </xdr:from>
    <xdr:ext cx="405111" cy="259045"/>
    <xdr:sp macro="" textlink="">
      <xdr:nvSpPr>
        <xdr:cNvPr id="566" name="n_1mainValue【児童館】&#10;有形固定資産減価償却率"/>
        <xdr:cNvSpPr txBox="1"/>
      </xdr:nvSpPr>
      <xdr:spPr>
        <a:xfrm>
          <a:off x="12980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7" name="直線コネクタ 576"/>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8" name="テキスト ボックス 577"/>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9" name="直線コネクタ 578"/>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0" name="テキスト ボックス 579"/>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1" name="直線コネクタ 580"/>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2" name="テキスト ボックス 581"/>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3" name="直線コネクタ 582"/>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4" name="テキスト ボックス 583"/>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5" name="直線コネクタ 584"/>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6" name="テキスト ボックス 585"/>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7" name="直線コネクタ 586"/>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8" name="テキスト ボックス 587"/>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92" name="直線コネクタ 591"/>
        <xdr:cNvCxnSpPr/>
      </xdr:nvCxnSpPr>
      <xdr:spPr>
        <a:xfrm flipV="1">
          <a:off x="188461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93" name="【児童館】&#10;一人当たり面積最小値テキスト"/>
        <xdr:cNvSpPr txBox="1"/>
      </xdr:nvSpPr>
      <xdr:spPr>
        <a:xfrm>
          <a:off x="188849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94" name="直線コネクタ 593"/>
        <xdr:cNvCxnSpPr/>
      </xdr:nvCxnSpPr>
      <xdr:spPr>
        <a:xfrm>
          <a:off x="18786475" y="147501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595" name="【児童館】&#10;一人当たり面積最大値テキスト"/>
        <xdr:cNvSpPr txBox="1"/>
      </xdr:nvSpPr>
      <xdr:spPr>
        <a:xfrm>
          <a:off x="188849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596" name="直線コネクタ 595"/>
        <xdr:cNvCxnSpPr/>
      </xdr:nvCxnSpPr>
      <xdr:spPr>
        <a:xfrm>
          <a:off x="18786475" y="132152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597" name="【児童館】&#10;一人当たり面積平均値テキスト"/>
        <xdr:cNvSpPr txBox="1"/>
      </xdr:nvSpPr>
      <xdr:spPr>
        <a:xfrm>
          <a:off x="188849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98" name="フローチャート: 判断 597"/>
        <xdr:cNvSpPr/>
      </xdr:nvSpPr>
      <xdr:spPr>
        <a:xfrm>
          <a:off x="187960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599" name="フローチャート: 判断 598"/>
        <xdr:cNvSpPr/>
      </xdr:nvSpPr>
      <xdr:spPr>
        <a:xfrm>
          <a:off x="18100675" y="139808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600" name="フローチャート: 判断 599"/>
        <xdr:cNvSpPr/>
      </xdr:nvSpPr>
      <xdr:spPr>
        <a:xfrm>
          <a:off x="17325975"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19957</xdr:rowOff>
    </xdr:from>
    <xdr:to>
      <xdr:col>112</xdr:col>
      <xdr:colOff>38100</xdr:colOff>
      <xdr:row>82</xdr:row>
      <xdr:rowOff>121557</xdr:rowOff>
    </xdr:to>
    <xdr:sp macro="" textlink="">
      <xdr:nvSpPr>
        <xdr:cNvPr id="606" name="楕円 605"/>
        <xdr:cNvSpPr/>
      </xdr:nvSpPr>
      <xdr:spPr>
        <a:xfrm>
          <a:off x="18100675" y="140788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40113</xdr:rowOff>
    </xdr:from>
    <xdr:ext cx="469744" cy="259045"/>
    <xdr:sp macro="" textlink="">
      <xdr:nvSpPr>
        <xdr:cNvPr id="607" name="n_1aveValue【児童館】&#10;一人当たり面積"/>
        <xdr:cNvSpPr txBox="1"/>
      </xdr:nvSpPr>
      <xdr:spPr>
        <a:xfrm>
          <a:off x="1793247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608" name="n_2aveValue【児童館】&#10;一人当たり面積"/>
        <xdr:cNvSpPr txBox="1"/>
      </xdr:nvSpPr>
      <xdr:spPr>
        <a:xfrm>
          <a:off x="1717047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112684</xdr:rowOff>
    </xdr:from>
    <xdr:ext cx="469744" cy="259045"/>
    <xdr:sp macro="" textlink="">
      <xdr:nvSpPr>
        <xdr:cNvPr id="609" name="n_1mainValue【児童館】&#10;一人当たり面積"/>
        <xdr:cNvSpPr txBox="1"/>
      </xdr:nvSpPr>
      <xdr:spPr>
        <a:xfrm>
          <a:off x="17932477"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0" name="テキスト ボックス 619"/>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2" name="テキスト ボックス 621"/>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0" name="テキスト ボックス 629"/>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34" name="直線コネクタ 633"/>
        <xdr:cNvCxnSpPr/>
      </xdr:nvCxnSpPr>
      <xdr:spPr>
        <a:xfrm flipV="1">
          <a:off x="13889989"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35" name="【公民館】&#10;有形固定資産減価償却率最小値テキスト"/>
        <xdr:cNvSpPr txBox="1"/>
      </xdr:nvSpPr>
      <xdr:spPr>
        <a:xfrm>
          <a:off x="13928725"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36" name="直線コネクタ 635"/>
        <xdr:cNvCxnSpPr/>
      </xdr:nvCxnSpPr>
      <xdr:spPr>
        <a:xfrm>
          <a:off x="13801725" y="184118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37" name="【公民館】&#10;有形固定資産減価償却率最大値テキスト"/>
        <xdr:cNvSpPr txBox="1"/>
      </xdr:nvSpPr>
      <xdr:spPr>
        <a:xfrm>
          <a:off x="13928725"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38" name="直線コネクタ 637"/>
        <xdr:cNvCxnSpPr/>
      </xdr:nvCxnSpPr>
      <xdr:spPr>
        <a:xfrm>
          <a:off x="13801725" y="173507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39" name="【公民館】&#10;有形固定資産減価償却率平均値テキスト"/>
        <xdr:cNvSpPr txBox="1"/>
      </xdr:nvSpPr>
      <xdr:spPr>
        <a:xfrm>
          <a:off x="13928725"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40" name="フローチャート: 判断 639"/>
        <xdr:cNvSpPr/>
      </xdr:nvSpPr>
      <xdr:spPr>
        <a:xfrm>
          <a:off x="13839825" y="17880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41" name="フローチャート: 判断 640"/>
        <xdr:cNvSpPr/>
      </xdr:nvSpPr>
      <xdr:spPr>
        <a:xfrm>
          <a:off x="13115925"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42" name="フローチャート: 判断 641"/>
        <xdr:cNvSpPr/>
      </xdr:nvSpPr>
      <xdr:spPr>
        <a:xfrm>
          <a:off x="123698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648" name="楕円 647"/>
        <xdr:cNvSpPr/>
      </xdr:nvSpPr>
      <xdr:spPr>
        <a:xfrm>
          <a:off x="13115925"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118127</xdr:rowOff>
    </xdr:from>
    <xdr:ext cx="405111" cy="259045"/>
    <xdr:sp macro="" textlink="">
      <xdr:nvSpPr>
        <xdr:cNvPr id="649" name="n_1aveValue【公民館】&#10;有形固定資産減価償却率"/>
        <xdr:cNvSpPr txBox="1"/>
      </xdr:nvSpPr>
      <xdr:spPr>
        <a:xfrm>
          <a:off x="12980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650" name="n_2aveValue【公民館】&#10;有形固定資産減価償却率"/>
        <xdr:cNvSpPr txBox="1"/>
      </xdr:nvSpPr>
      <xdr:spPr>
        <a:xfrm>
          <a:off x="12246619"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122572</xdr:rowOff>
    </xdr:from>
    <xdr:ext cx="405111" cy="259045"/>
    <xdr:sp macro="" textlink="">
      <xdr:nvSpPr>
        <xdr:cNvPr id="651" name="n_1mainValue【公民館】&#10;有形固定資産減価償却率"/>
        <xdr:cNvSpPr txBox="1"/>
      </xdr:nvSpPr>
      <xdr:spPr>
        <a:xfrm>
          <a:off x="12980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73" name="直線コネクタ 672"/>
        <xdr:cNvCxnSpPr/>
      </xdr:nvCxnSpPr>
      <xdr:spPr>
        <a:xfrm flipV="1">
          <a:off x="188461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74" name="【公民館】&#10;一人当たり面積最小値テキスト"/>
        <xdr:cNvSpPr txBox="1"/>
      </xdr:nvSpPr>
      <xdr:spPr>
        <a:xfrm>
          <a:off x="188849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75" name="直線コネクタ 674"/>
        <xdr:cNvCxnSpPr/>
      </xdr:nvCxnSpPr>
      <xdr:spPr>
        <a:xfrm>
          <a:off x="18786475" y="18501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76" name="【公民館】&#10;一人当たり面積最大値テキスト"/>
        <xdr:cNvSpPr txBox="1"/>
      </xdr:nvSpPr>
      <xdr:spPr>
        <a:xfrm>
          <a:off x="188849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77" name="直線コネクタ 676"/>
        <xdr:cNvCxnSpPr/>
      </xdr:nvCxnSpPr>
      <xdr:spPr>
        <a:xfrm>
          <a:off x="18786475" y="17207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678" name="【公民館】&#10;一人当たり面積平均値テキスト"/>
        <xdr:cNvSpPr txBox="1"/>
      </xdr:nvSpPr>
      <xdr:spPr>
        <a:xfrm>
          <a:off x="188849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79" name="フローチャート: 判断 678"/>
        <xdr:cNvSpPr/>
      </xdr:nvSpPr>
      <xdr:spPr>
        <a:xfrm>
          <a:off x="187960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80" name="フローチャート: 判断 679"/>
        <xdr:cNvSpPr/>
      </xdr:nvSpPr>
      <xdr:spPr>
        <a:xfrm>
          <a:off x="18100675" y="179773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81" name="フローチャート: 判断 680"/>
        <xdr:cNvSpPr/>
      </xdr:nvSpPr>
      <xdr:spPr>
        <a:xfrm>
          <a:off x="17325975"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66548</xdr:rowOff>
    </xdr:from>
    <xdr:to>
      <xdr:col>112</xdr:col>
      <xdr:colOff>38100</xdr:colOff>
      <xdr:row>105</xdr:row>
      <xdr:rowOff>168148</xdr:rowOff>
    </xdr:to>
    <xdr:sp macro="" textlink="">
      <xdr:nvSpPr>
        <xdr:cNvPr id="687" name="楕円 686"/>
        <xdr:cNvSpPr/>
      </xdr:nvSpPr>
      <xdr:spPr>
        <a:xfrm>
          <a:off x="18100675" y="180687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93235</xdr:rowOff>
    </xdr:from>
    <xdr:ext cx="469744" cy="259045"/>
    <xdr:sp macro="" textlink="">
      <xdr:nvSpPr>
        <xdr:cNvPr id="688" name="n_1aveValue【公民館】&#10;一人当たり面積"/>
        <xdr:cNvSpPr txBox="1"/>
      </xdr:nvSpPr>
      <xdr:spPr>
        <a:xfrm>
          <a:off x="1793247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689" name="n_2aveValue【公民館】&#10;一人当たり面積"/>
        <xdr:cNvSpPr txBox="1"/>
      </xdr:nvSpPr>
      <xdr:spPr>
        <a:xfrm>
          <a:off x="1717047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159275</xdr:rowOff>
    </xdr:from>
    <xdr:ext cx="469744" cy="259045"/>
    <xdr:sp macro="" textlink="">
      <xdr:nvSpPr>
        <xdr:cNvPr id="690" name="n_1mainValue【公民館】&#10;一人当たり面積"/>
        <xdr:cNvSpPr txBox="1"/>
      </xdr:nvSpPr>
      <xdr:spPr>
        <a:xfrm>
          <a:off x="17932477"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大幅に高くなっている施設は、幼稚園・保育園・学校施設、児童館・図書館・庁舎であり、特に低くなっている施設は、橋りょう・トンネル・一般廃棄物処理施設であ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幼稚園・保育園・学校施設・児童館・庁舎は比率が７０％を超え児童館においては８０％を超えてきており、非常に老朽化が進んでいる状況である。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月作成の公共施設総合管理計画をもとに個別管理計画等を作成し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施設の有用無用等を判断しながら、更新及び統廃合を行っていく必要がある。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28,487
28,086
241.59
24,931,083
23,992,684
882,126
12,723,209
20,220,473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659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39490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39878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388937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39878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3889375" y="579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39878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38989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203575" y="66909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06769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428875"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114952</xdr:rowOff>
    </xdr:from>
    <xdr:ext cx="405111" cy="259045"/>
    <xdr:sp macro="" textlink="">
      <xdr:nvSpPr>
        <xdr:cNvPr id="65" name="n_2aveValue【図書館】&#10;有形固定資産減価償却率"/>
        <xdr:cNvSpPr txBox="1"/>
      </xdr:nvSpPr>
      <xdr:spPr>
        <a:xfrm>
          <a:off x="230569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154940</xdr:rowOff>
    </xdr:from>
    <xdr:to>
      <xdr:col>20</xdr:col>
      <xdr:colOff>38100</xdr:colOff>
      <xdr:row>35</xdr:row>
      <xdr:rowOff>85090</xdr:rowOff>
    </xdr:to>
    <xdr:sp macro="" textlink="">
      <xdr:nvSpPr>
        <xdr:cNvPr id="71" name="楕円 70"/>
        <xdr:cNvSpPr/>
      </xdr:nvSpPr>
      <xdr:spPr>
        <a:xfrm>
          <a:off x="3203575" y="59842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101617</xdr:rowOff>
    </xdr:from>
    <xdr:ext cx="405111" cy="259045"/>
    <xdr:sp macro="" textlink="">
      <xdr:nvSpPr>
        <xdr:cNvPr id="72" name="n_1mainValue【図書館】&#10;有形固定資産減価償却率"/>
        <xdr:cNvSpPr txBox="1"/>
      </xdr:nvSpPr>
      <xdr:spPr>
        <a:xfrm>
          <a:off x="306769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5" name="直線コネクタ 94"/>
        <xdr:cNvCxnSpPr/>
      </xdr:nvCxnSpPr>
      <xdr:spPr>
        <a:xfrm flipV="1">
          <a:off x="8905240"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6" name="【図書館】&#10;一人当たり面積最小値テキスト"/>
        <xdr:cNvSpPr txBox="1"/>
      </xdr:nvSpPr>
      <xdr:spPr>
        <a:xfrm>
          <a:off x="8943975"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97" name="直線コネクタ 96"/>
        <xdr:cNvCxnSpPr/>
      </xdr:nvCxnSpPr>
      <xdr:spPr>
        <a:xfrm>
          <a:off x="8845550" y="7254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98" name="【図書館】&#10;一人当たり面積最大値テキスト"/>
        <xdr:cNvSpPr txBox="1"/>
      </xdr:nvSpPr>
      <xdr:spPr>
        <a:xfrm>
          <a:off x="8943975"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99" name="直線コネクタ 98"/>
        <xdr:cNvCxnSpPr/>
      </xdr:nvCxnSpPr>
      <xdr:spPr>
        <a:xfrm>
          <a:off x="8845550" y="5684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0" name="【図書館】&#10;一人当たり面積平均値テキスト"/>
        <xdr:cNvSpPr txBox="1"/>
      </xdr:nvSpPr>
      <xdr:spPr>
        <a:xfrm>
          <a:off x="8943975"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1" name="フローチャート: 判断 100"/>
        <xdr:cNvSpPr/>
      </xdr:nvSpPr>
      <xdr:spPr>
        <a:xfrm>
          <a:off x="8883650" y="6776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2" name="フローチャート: 判断 101"/>
        <xdr:cNvSpPr/>
      </xdr:nvSpPr>
      <xdr:spPr>
        <a:xfrm>
          <a:off x="815975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67327</xdr:rowOff>
    </xdr:from>
    <xdr:ext cx="469744" cy="259045"/>
    <xdr:sp macro="" textlink="">
      <xdr:nvSpPr>
        <xdr:cNvPr id="103" name="n_1aveValue【図書館】&#10;一人当たり面積"/>
        <xdr:cNvSpPr txBox="1"/>
      </xdr:nvSpPr>
      <xdr:spPr>
        <a:xfrm>
          <a:off x="7991552"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4" name="フローチャート: 判断 103"/>
        <xdr:cNvSpPr/>
      </xdr:nvSpPr>
      <xdr:spPr>
        <a:xfrm>
          <a:off x="7413625" y="67157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05" name="n_2aveValue【図書館】&#10;一人当たり面積"/>
        <xdr:cNvSpPr txBox="1"/>
      </xdr:nvSpPr>
      <xdr:spPr>
        <a:xfrm>
          <a:off x="72581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166370</xdr:rowOff>
    </xdr:from>
    <xdr:to>
      <xdr:col>50</xdr:col>
      <xdr:colOff>165100</xdr:colOff>
      <xdr:row>40</xdr:row>
      <xdr:rowOff>96520</xdr:rowOff>
    </xdr:to>
    <xdr:sp macro="" textlink="">
      <xdr:nvSpPr>
        <xdr:cNvPr id="111" name="楕円 110"/>
        <xdr:cNvSpPr/>
      </xdr:nvSpPr>
      <xdr:spPr>
        <a:xfrm>
          <a:off x="815975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87647</xdr:rowOff>
    </xdr:from>
    <xdr:ext cx="469744" cy="259045"/>
    <xdr:sp macro="" textlink="">
      <xdr:nvSpPr>
        <xdr:cNvPr id="112" name="n_1mainValue【図書館】&#10;一人当たり面積"/>
        <xdr:cNvSpPr txBox="1"/>
      </xdr:nvSpPr>
      <xdr:spPr>
        <a:xfrm>
          <a:off x="7991552"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24" name="直線コネクタ 123"/>
        <xdr:cNvCxnSpPr/>
      </xdr:nvCxnSpPr>
      <xdr:spPr>
        <a:xfrm>
          <a:off x="647700" y="1114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25" name="テキスト ボックス 124"/>
        <xdr:cNvSpPr txBox="1"/>
      </xdr:nvSpPr>
      <xdr:spPr>
        <a:xfrm>
          <a:off x="3208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6" name="直線コネクタ 125"/>
        <xdr:cNvCxnSpPr/>
      </xdr:nvCxnSpPr>
      <xdr:spPr>
        <a:xfrm>
          <a:off x="6477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7" name="テキスト ボックス 126"/>
        <xdr:cNvSpPr txBox="1"/>
      </xdr:nvSpPr>
      <xdr:spPr>
        <a:xfrm>
          <a:off x="3208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28" name="直線コネクタ 127"/>
        <xdr:cNvCxnSpPr/>
      </xdr:nvCxnSpPr>
      <xdr:spPr>
        <a:xfrm>
          <a:off x="647700" y="1057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29" name="テキスト ボックス 128"/>
        <xdr:cNvSpPr txBox="1"/>
      </xdr:nvSpPr>
      <xdr:spPr>
        <a:xfrm>
          <a:off x="3208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2" name="直線コネクタ 131"/>
        <xdr:cNvCxnSpPr/>
      </xdr:nvCxnSpPr>
      <xdr:spPr>
        <a:xfrm>
          <a:off x="647700" y="1000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3" name="テキスト ボックス 132"/>
        <xdr:cNvSpPr txBox="1"/>
      </xdr:nvSpPr>
      <xdr:spPr>
        <a:xfrm>
          <a:off x="3208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4" name="直線コネクタ 133"/>
        <xdr:cNvCxnSpPr/>
      </xdr:nvCxnSpPr>
      <xdr:spPr>
        <a:xfrm>
          <a:off x="6477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5" name="テキスト ボックス 134"/>
        <xdr:cNvSpPr txBox="1"/>
      </xdr:nvSpPr>
      <xdr:spPr>
        <a:xfrm>
          <a:off x="3208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36" name="直線コネクタ 135"/>
        <xdr:cNvCxnSpPr/>
      </xdr:nvCxnSpPr>
      <xdr:spPr>
        <a:xfrm>
          <a:off x="647700" y="942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37" name="テキスト ボックス 136"/>
        <xdr:cNvSpPr txBox="1"/>
      </xdr:nvSpPr>
      <xdr:spPr>
        <a:xfrm>
          <a:off x="266246"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1" name="直線コネクタ 140"/>
        <xdr:cNvCxnSpPr/>
      </xdr:nvCxnSpPr>
      <xdr:spPr>
        <a:xfrm flipV="1">
          <a:off x="39490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2" name="【体育館・プール】&#10;有形固定資産減価償却率最小値テキスト"/>
        <xdr:cNvSpPr txBox="1"/>
      </xdr:nvSpPr>
      <xdr:spPr>
        <a:xfrm>
          <a:off x="39878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3" name="直線コネクタ 142"/>
        <xdr:cNvCxnSpPr/>
      </xdr:nvCxnSpPr>
      <xdr:spPr>
        <a:xfrm>
          <a:off x="3889375" y="10932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44" name="【体育館・プール】&#10;有形固定資産減価償却率最大値テキスト"/>
        <xdr:cNvSpPr txBox="1"/>
      </xdr:nvSpPr>
      <xdr:spPr>
        <a:xfrm>
          <a:off x="39878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45" name="直線コネクタ 144"/>
        <xdr:cNvCxnSpPr/>
      </xdr:nvCxnSpPr>
      <xdr:spPr>
        <a:xfrm>
          <a:off x="3889375" y="9606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46" name="【体育館・プール】&#10;有形固定資産減価償却率平均値テキスト"/>
        <xdr:cNvSpPr txBox="1"/>
      </xdr:nvSpPr>
      <xdr:spPr>
        <a:xfrm>
          <a:off x="39878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47" name="フローチャート: 判断 146"/>
        <xdr:cNvSpPr/>
      </xdr:nvSpPr>
      <xdr:spPr>
        <a:xfrm>
          <a:off x="38989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48" name="フローチャート: 判断 147"/>
        <xdr:cNvSpPr/>
      </xdr:nvSpPr>
      <xdr:spPr>
        <a:xfrm>
          <a:off x="3203575" y="105476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35895</xdr:rowOff>
    </xdr:from>
    <xdr:ext cx="405111" cy="259045"/>
    <xdr:sp macro="" textlink="">
      <xdr:nvSpPr>
        <xdr:cNvPr id="149" name="n_1aveValue【体育館・プール】&#10;有形固定資産減価償却率"/>
        <xdr:cNvSpPr txBox="1"/>
      </xdr:nvSpPr>
      <xdr:spPr>
        <a:xfrm>
          <a:off x="3067694" y="1032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163513</xdr:rowOff>
    </xdr:from>
    <xdr:to>
      <xdr:col>15</xdr:col>
      <xdr:colOff>101600</xdr:colOff>
      <xdr:row>61</xdr:row>
      <xdr:rowOff>93663</xdr:rowOff>
    </xdr:to>
    <xdr:sp macro="" textlink="">
      <xdr:nvSpPr>
        <xdr:cNvPr id="150" name="フローチャート: 判断 149"/>
        <xdr:cNvSpPr/>
      </xdr:nvSpPr>
      <xdr:spPr>
        <a:xfrm>
          <a:off x="2428875"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110190</xdr:rowOff>
    </xdr:from>
    <xdr:ext cx="405111" cy="259045"/>
    <xdr:sp macro="" textlink="">
      <xdr:nvSpPr>
        <xdr:cNvPr id="151" name="n_2aveValue【体育館・プール】&#10;有形固定資産減価償却率"/>
        <xdr:cNvSpPr txBox="1"/>
      </xdr:nvSpPr>
      <xdr:spPr>
        <a:xfrm>
          <a:off x="2305694" y="1022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89218</xdr:rowOff>
    </xdr:from>
    <xdr:to>
      <xdr:col>20</xdr:col>
      <xdr:colOff>38100</xdr:colOff>
      <xdr:row>63</xdr:row>
      <xdr:rowOff>19368</xdr:rowOff>
    </xdr:to>
    <xdr:sp macro="" textlink="">
      <xdr:nvSpPr>
        <xdr:cNvPr id="157" name="楕円 156"/>
        <xdr:cNvSpPr/>
      </xdr:nvSpPr>
      <xdr:spPr>
        <a:xfrm>
          <a:off x="3203575" y="107191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10495</xdr:rowOff>
    </xdr:from>
    <xdr:ext cx="405111" cy="259045"/>
    <xdr:sp macro="" textlink="">
      <xdr:nvSpPr>
        <xdr:cNvPr id="158" name="n_1mainValue【体育館・プール】&#10;有形固定資産減価償却率"/>
        <xdr:cNvSpPr txBox="1"/>
      </xdr:nvSpPr>
      <xdr:spPr>
        <a:xfrm>
          <a:off x="3067694" y="1081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0" name="テキスト ボックス 169"/>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2" name="テキスト ボックス 171"/>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4" name="テキスト ボックス 173"/>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6" name="テキスト ボックス 175"/>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34290</xdr:rowOff>
    </xdr:from>
    <xdr:to>
      <xdr:col>54</xdr:col>
      <xdr:colOff>189865</xdr:colOff>
      <xdr:row>62</xdr:row>
      <xdr:rowOff>84582</xdr:rowOff>
    </xdr:to>
    <xdr:cxnSp macro="">
      <xdr:nvCxnSpPr>
        <xdr:cNvPr id="180" name="直線コネクタ 179"/>
        <xdr:cNvCxnSpPr/>
      </xdr:nvCxnSpPr>
      <xdr:spPr>
        <a:xfrm flipV="1">
          <a:off x="8905240" y="9806940"/>
          <a:ext cx="0" cy="90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88409</xdr:rowOff>
    </xdr:from>
    <xdr:ext cx="469744" cy="259045"/>
    <xdr:sp macro="" textlink="">
      <xdr:nvSpPr>
        <xdr:cNvPr id="181" name="【体育館・プール】&#10;一人当たり面積最小値テキスト"/>
        <xdr:cNvSpPr txBox="1"/>
      </xdr:nvSpPr>
      <xdr:spPr>
        <a:xfrm>
          <a:off x="8943975"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84582</xdr:rowOff>
    </xdr:from>
    <xdr:to>
      <xdr:col>55</xdr:col>
      <xdr:colOff>88900</xdr:colOff>
      <xdr:row>62</xdr:row>
      <xdr:rowOff>84582</xdr:rowOff>
    </xdr:to>
    <xdr:cxnSp macro="">
      <xdr:nvCxnSpPr>
        <xdr:cNvPr id="182" name="直線コネクタ 181"/>
        <xdr:cNvCxnSpPr/>
      </xdr:nvCxnSpPr>
      <xdr:spPr>
        <a:xfrm>
          <a:off x="8845550" y="107144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152417</xdr:rowOff>
    </xdr:from>
    <xdr:ext cx="469744" cy="259045"/>
    <xdr:sp macro="" textlink="">
      <xdr:nvSpPr>
        <xdr:cNvPr id="183" name="【体育館・プール】&#10;一人当たり面積最大値テキスト"/>
        <xdr:cNvSpPr txBox="1"/>
      </xdr:nvSpPr>
      <xdr:spPr>
        <a:xfrm>
          <a:off x="8943975" y="958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34290</xdr:rowOff>
    </xdr:from>
    <xdr:to>
      <xdr:col>55</xdr:col>
      <xdr:colOff>88900</xdr:colOff>
      <xdr:row>57</xdr:row>
      <xdr:rowOff>34290</xdr:rowOff>
    </xdr:to>
    <xdr:cxnSp macro="">
      <xdr:nvCxnSpPr>
        <xdr:cNvPr id="184" name="直線コネクタ 183"/>
        <xdr:cNvCxnSpPr/>
      </xdr:nvCxnSpPr>
      <xdr:spPr>
        <a:xfrm>
          <a:off x="8845550" y="98069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185" name="【体育館・プール】&#10;一人当たり面積平均値テキスト"/>
        <xdr:cNvSpPr txBox="1"/>
      </xdr:nvSpPr>
      <xdr:spPr>
        <a:xfrm>
          <a:off x="8943975"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186" name="フローチャート: 判断 185"/>
        <xdr:cNvSpPr/>
      </xdr:nvSpPr>
      <xdr:spPr>
        <a:xfrm>
          <a:off x="8883650" y="102727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17780</xdr:rowOff>
    </xdr:from>
    <xdr:to>
      <xdr:col>50</xdr:col>
      <xdr:colOff>165100</xdr:colOff>
      <xdr:row>59</xdr:row>
      <xdr:rowOff>119380</xdr:rowOff>
    </xdr:to>
    <xdr:sp macro="" textlink="">
      <xdr:nvSpPr>
        <xdr:cNvPr id="187" name="フローチャート: 判断 186"/>
        <xdr:cNvSpPr/>
      </xdr:nvSpPr>
      <xdr:spPr>
        <a:xfrm>
          <a:off x="815975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110507</xdr:rowOff>
    </xdr:from>
    <xdr:ext cx="469744" cy="259045"/>
    <xdr:sp macro="" textlink="">
      <xdr:nvSpPr>
        <xdr:cNvPr id="188" name="n_1aveValue【体育館・プール】&#10;一人当たり面積"/>
        <xdr:cNvSpPr txBox="1"/>
      </xdr:nvSpPr>
      <xdr:spPr>
        <a:xfrm>
          <a:off x="7991552"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70358</xdr:rowOff>
    </xdr:from>
    <xdr:to>
      <xdr:col>46</xdr:col>
      <xdr:colOff>38100</xdr:colOff>
      <xdr:row>60</xdr:row>
      <xdr:rowOff>508</xdr:rowOff>
    </xdr:to>
    <xdr:sp macro="" textlink="">
      <xdr:nvSpPr>
        <xdr:cNvPr id="189" name="フローチャート: 判断 188"/>
        <xdr:cNvSpPr/>
      </xdr:nvSpPr>
      <xdr:spPr>
        <a:xfrm>
          <a:off x="7413625" y="101859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17035</xdr:rowOff>
    </xdr:from>
    <xdr:ext cx="469744" cy="259045"/>
    <xdr:sp macro="" textlink="">
      <xdr:nvSpPr>
        <xdr:cNvPr id="190" name="n_2aveValue【体育館・プール】&#10;一人当たり面積"/>
        <xdr:cNvSpPr txBox="1"/>
      </xdr:nvSpPr>
      <xdr:spPr>
        <a:xfrm>
          <a:off x="72581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58928</xdr:rowOff>
    </xdr:from>
    <xdr:to>
      <xdr:col>50</xdr:col>
      <xdr:colOff>165100</xdr:colOff>
      <xdr:row>55</xdr:row>
      <xdr:rowOff>160528</xdr:rowOff>
    </xdr:to>
    <xdr:sp macro="" textlink="">
      <xdr:nvSpPr>
        <xdr:cNvPr id="196" name="楕円 195"/>
        <xdr:cNvSpPr/>
      </xdr:nvSpPr>
      <xdr:spPr>
        <a:xfrm>
          <a:off x="8159750" y="94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5605</xdr:rowOff>
    </xdr:from>
    <xdr:ext cx="469744" cy="259045"/>
    <xdr:sp macro="" textlink="">
      <xdr:nvSpPr>
        <xdr:cNvPr id="197" name="n_1mainValue【体育館・プール】&#10;一人当たり面積"/>
        <xdr:cNvSpPr txBox="1"/>
      </xdr:nvSpPr>
      <xdr:spPr>
        <a:xfrm>
          <a:off x="7991552" y="926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6" name="テキスト ボックス 215"/>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20" name="直線コネクタ 219"/>
        <xdr:cNvCxnSpPr/>
      </xdr:nvCxnSpPr>
      <xdr:spPr>
        <a:xfrm flipV="1">
          <a:off x="39490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21" name="【福祉施設】&#10;有形固定資産減価償却率最小値テキスト"/>
        <xdr:cNvSpPr txBox="1"/>
      </xdr:nvSpPr>
      <xdr:spPr>
        <a:xfrm>
          <a:off x="39878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22" name="直線コネクタ 221"/>
        <xdr:cNvCxnSpPr/>
      </xdr:nvCxnSpPr>
      <xdr:spPr>
        <a:xfrm>
          <a:off x="3889375" y="14485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23" name="【福祉施設】&#10;有形固定資産減価償却率最大値テキスト"/>
        <xdr:cNvSpPr txBox="1"/>
      </xdr:nvSpPr>
      <xdr:spPr>
        <a:xfrm>
          <a:off x="39878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24" name="直線コネクタ 223"/>
        <xdr:cNvCxnSpPr/>
      </xdr:nvCxnSpPr>
      <xdr:spPr>
        <a:xfrm>
          <a:off x="3889375" y="133243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25" name="【福祉施設】&#10;有形固定資産減価償却率平均値テキスト"/>
        <xdr:cNvSpPr txBox="1"/>
      </xdr:nvSpPr>
      <xdr:spPr>
        <a:xfrm>
          <a:off x="39878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26" name="フローチャート: 判断 225"/>
        <xdr:cNvSpPr/>
      </xdr:nvSpPr>
      <xdr:spPr>
        <a:xfrm>
          <a:off x="38989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27" name="フローチャート: 判断 226"/>
        <xdr:cNvSpPr/>
      </xdr:nvSpPr>
      <xdr:spPr>
        <a:xfrm>
          <a:off x="3203575" y="138564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87140</xdr:rowOff>
    </xdr:from>
    <xdr:ext cx="405111" cy="259045"/>
    <xdr:sp macro="" textlink="">
      <xdr:nvSpPr>
        <xdr:cNvPr id="228" name="n_1aveValue【福祉施設】&#10;有形固定資産減価償却率"/>
        <xdr:cNvSpPr txBox="1"/>
      </xdr:nvSpPr>
      <xdr:spPr>
        <a:xfrm>
          <a:off x="306769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29" name="フローチャート: 判断 228"/>
        <xdr:cNvSpPr/>
      </xdr:nvSpPr>
      <xdr:spPr>
        <a:xfrm>
          <a:off x="2428875"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73423</xdr:rowOff>
    </xdr:from>
    <xdr:ext cx="405111" cy="259045"/>
    <xdr:sp macro="" textlink="">
      <xdr:nvSpPr>
        <xdr:cNvPr id="230" name="n_2aveValue【福祉施設】&#10;有形固定資産減価償却率"/>
        <xdr:cNvSpPr txBox="1"/>
      </xdr:nvSpPr>
      <xdr:spPr>
        <a:xfrm>
          <a:off x="230569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1" name="テキスト ボックス 230"/>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62737</xdr:rowOff>
    </xdr:from>
    <xdr:to>
      <xdr:col>20</xdr:col>
      <xdr:colOff>38100</xdr:colOff>
      <xdr:row>81</xdr:row>
      <xdr:rowOff>164337</xdr:rowOff>
    </xdr:to>
    <xdr:sp macro="" textlink="">
      <xdr:nvSpPr>
        <xdr:cNvPr id="236" name="楕円 235"/>
        <xdr:cNvSpPr/>
      </xdr:nvSpPr>
      <xdr:spPr>
        <a:xfrm>
          <a:off x="3203575" y="139501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155464</xdr:rowOff>
    </xdr:from>
    <xdr:ext cx="405111" cy="259045"/>
    <xdr:sp macro="" textlink="">
      <xdr:nvSpPr>
        <xdr:cNvPr id="237" name="n_1mainValue【福祉施設】&#10;有形固定資産減価償却率"/>
        <xdr:cNvSpPr txBox="1"/>
      </xdr:nvSpPr>
      <xdr:spPr>
        <a:xfrm>
          <a:off x="306769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8" name="直線コネクタ 247"/>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9" name="テキスト ボックス 248"/>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0" name="直線コネクタ 249"/>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1" name="テキスト ボックス 250"/>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2" name="直線コネクタ 251"/>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3" name="テキスト ボックス 252"/>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4" name="直線コネクタ 253"/>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5" name="テキスト ボックス 254"/>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6" name="直線コネクタ 255"/>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7" name="テキスト ボックス 256"/>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8" name="直線コネクタ 257"/>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9" name="テキスト ボックス 258"/>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63" name="直線コネクタ 262"/>
        <xdr:cNvCxnSpPr/>
      </xdr:nvCxnSpPr>
      <xdr:spPr>
        <a:xfrm flipV="1">
          <a:off x="8905240"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64" name="【福祉施設】&#10;一人当たり面積最小値テキスト"/>
        <xdr:cNvSpPr txBox="1"/>
      </xdr:nvSpPr>
      <xdr:spPr>
        <a:xfrm>
          <a:off x="8943975"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65" name="直線コネクタ 264"/>
        <xdr:cNvCxnSpPr/>
      </xdr:nvCxnSpPr>
      <xdr:spPr>
        <a:xfrm>
          <a:off x="8845550" y="148677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66" name="【福祉施設】&#10;一人当たり面積最大値テキスト"/>
        <xdr:cNvSpPr txBox="1"/>
      </xdr:nvSpPr>
      <xdr:spPr>
        <a:xfrm>
          <a:off x="8943975"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67" name="直線コネクタ 266"/>
        <xdr:cNvCxnSpPr/>
      </xdr:nvCxnSpPr>
      <xdr:spPr>
        <a:xfrm>
          <a:off x="8845550" y="134732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68" name="【福祉施設】&#10;一人当たり面積平均値テキスト"/>
        <xdr:cNvSpPr txBox="1"/>
      </xdr:nvSpPr>
      <xdr:spPr>
        <a:xfrm>
          <a:off x="8943975"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69" name="フローチャート: 判断 268"/>
        <xdr:cNvSpPr/>
      </xdr:nvSpPr>
      <xdr:spPr>
        <a:xfrm>
          <a:off x="8883650" y="145458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70" name="フローチャート: 判断 269"/>
        <xdr:cNvSpPr/>
      </xdr:nvSpPr>
      <xdr:spPr>
        <a:xfrm>
          <a:off x="815975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71" name="n_1aveValue【福祉施設】&#10;一人当たり面積"/>
        <xdr:cNvSpPr txBox="1"/>
      </xdr:nvSpPr>
      <xdr:spPr>
        <a:xfrm>
          <a:off x="7991552"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72" name="フローチャート: 判断 271"/>
        <xdr:cNvSpPr/>
      </xdr:nvSpPr>
      <xdr:spPr>
        <a:xfrm>
          <a:off x="7413625" y="143793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95629</xdr:rowOff>
    </xdr:from>
    <xdr:ext cx="469744" cy="259045"/>
    <xdr:sp macro="" textlink="">
      <xdr:nvSpPr>
        <xdr:cNvPr id="273" name="n_2aveValue【福祉施設】&#10;一人当たり面積"/>
        <xdr:cNvSpPr txBox="1"/>
      </xdr:nvSpPr>
      <xdr:spPr>
        <a:xfrm>
          <a:off x="72581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124461</xdr:rowOff>
    </xdr:from>
    <xdr:to>
      <xdr:col>50</xdr:col>
      <xdr:colOff>165100</xdr:colOff>
      <xdr:row>83</xdr:row>
      <xdr:rowOff>54611</xdr:rowOff>
    </xdr:to>
    <xdr:sp macro="" textlink="">
      <xdr:nvSpPr>
        <xdr:cNvPr id="279" name="楕円 278"/>
        <xdr:cNvSpPr/>
      </xdr:nvSpPr>
      <xdr:spPr>
        <a:xfrm>
          <a:off x="815975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71138</xdr:rowOff>
    </xdr:from>
    <xdr:ext cx="469744" cy="259045"/>
    <xdr:sp macro="" textlink="">
      <xdr:nvSpPr>
        <xdr:cNvPr id="280" name="n_1mainValue【福祉施設】&#10;一人当たり面積"/>
        <xdr:cNvSpPr txBox="1"/>
      </xdr:nvSpPr>
      <xdr:spPr>
        <a:xfrm>
          <a:off x="7991552"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06" name="直線コネクタ 305"/>
        <xdr:cNvCxnSpPr/>
      </xdr:nvCxnSpPr>
      <xdr:spPr>
        <a:xfrm flipV="1">
          <a:off x="39490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07" name="【市民会館】&#10;有形固定資産減価償却率最小値テキスト"/>
        <xdr:cNvSpPr txBox="1"/>
      </xdr:nvSpPr>
      <xdr:spPr>
        <a:xfrm>
          <a:off x="39878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08" name="直線コネクタ 307"/>
        <xdr:cNvCxnSpPr/>
      </xdr:nvCxnSpPr>
      <xdr:spPr>
        <a:xfrm>
          <a:off x="3889375" y="185634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9"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10" name="直線コネクタ 309"/>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11" name="【市民会館】&#10;有形固定資産減価償却率平均値テキスト"/>
        <xdr:cNvSpPr txBox="1"/>
      </xdr:nvSpPr>
      <xdr:spPr>
        <a:xfrm>
          <a:off x="39878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2" name="フローチャート: 判断 311"/>
        <xdr:cNvSpPr/>
      </xdr:nvSpPr>
      <xdr:spPr>
        <a:xfrm>
          <a:off x="38989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13" name="フローチャート: 判断 312"/>
        <xdr:cNvSpPr/>
      </xdr:nvSpPr>
      <xdr:spPr>
        <a:xfrm>
          <a:off x="3203575" y="177941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56078</xdr:rowOff>
    </xdr:from>
    <xdr:ext cx="405111" cy="259045"/>
    <xdr:sp macro="" textlink="">
      <xdr:nvSpPr>
        <xdr:cNvPr id="314" name="n_1aveValue【市民会館】&#10;有形固定資産減価償却率"/>
        <xdr:cNvSpPr txBox="1"/>
      </xdr:nvSpPr>
      <xdr:spPr>
        <a:xfrm>
          <a:off x="306769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15" name="フローチャート: 判断 314"/>
        <xdr:cNvSpPr/>
      </xdr:nvSpPr>
      <xdr:spPr>
        <a:xfrm>
          <a:off x="2428875"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16" name="n_2aveValue【市民会館】&#10;有形固定資産減価償却率"/>
        <xdr:cNvSpPr txBox="1"/>
      </xdr:nvSpPr>
      <xdr:spPr>
        <a:xfrm>
          <a:off x="230569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35198</xdr:rowOff>
    </xdr:from>
    <xdr:to>
      <xdr:col>20</xdr:col>
      <xdr:colOff>38100</xdr:colOff>
      <xdr:row>103</xdr:row>
      <xdr:rowOff>136798</xdr:rowOff>
    </xdr:to>
    <xdr:sp macro="" textlink="">
      <xdr:nvSpPr>
        <xdr:cNvPr id="322" name="楕円 321"/>
        <xdr:cNvSpPr/>
      </xdr:nvSpPr>
      <xdr:spPr>
        <a:xfrm>
          <a:off x="3203575" y="176945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153325</xdr:rowOff>
    </xdr:from>
    <xdr:ext cx="405111" cy="259045"/>
    <xdr:sp macro="" textlink="">
      <xdr:nvSpPr>
        <xdr:cNvPr id="323" name="n_1mainValue【市民会館】&#10;有形固定資産減価償却率"/>
        <xdr:cNvSpPr txBox="1"/>
      </xdr:nvSpPr>
      <xdr:spPr>
        <a:xfrm>
          <a:off x="306769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47" name="直線コネクタ 346"/>
        <xdr:cNvCxnSpPr/>
      </xdr:nvCxnSpPr>
      <xdr:spPr>
        <a:xfrm flipV="1">
          <a:off x="8905240"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48" name="【市民会館】&#10;一人当たり面積最小値テキスト"/>
        <xdr:cNvSpPr txBox="1"/>
      </xdr:nvSpPr>
      <xdr:spPr>
        <a:xfrm>
          <a:off x="8943975"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49" name="直線コネクタ 348"/>
        <xdr:cNvCxnSpPr/>
      </xdr:nvCxnSpPr>
      <xdr:spPr>
        <a:xfrm>
          <a:off x="8845550" y="185394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50" name="【市民会館】&#10;一人当たり面積最大値テキスト"/>
        <xdr:cNvSpPr txBox="1"/>
      </xdr:nvSpPr>
      <xdr:spPr>
        <a:xfrm>
          <a:off x="8943975"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51" name="直線コネクタ 350"/>
        <xdr:cNvCxnSpPr/>
      </xdr:nvCxnSpPr>
      <xdr:spPr>
        <a:xfrm>
          <a:off x="8845550" y="17354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52" name="【市民会館】&#10;一人当たり面積平均値テキスト"/>
        <xdr:cNvSpPr txBox="1"/>
      </xdr:nvSpPr>
      <xdr:spPr>
        <a:xfrm>
          <a:off x="8943975"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53" name="フローチャート: 判断 352"/>
        <xdr:cNvSpPr/>
      </xdr:nvSpPr>
      <xdr:spPr>
        <a:xfrm>
          <a:off x="8883650" y="180124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54" name="フローチャート: 判断 353"/>
        <xdr:cNvSpPr/>
      </xdr:nvSpPr>
      <xdr:spPr>
        <a:xfrm>
          <a:off x="815975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148607</xdr:rowOff>
    </xdr:from>
    <xdr:ext cx="469744" cy="259045"/>
    <xdr:sp macro="" textlink="">
      <xdr:nvSpPr>
        <xdr:cNvPr id="355" name="n_1aveValue【市民会館】&#10;一人当たり面積"/>
        <xdr:cNvSpPr txBox="1"/>
      </xdr:nvSpPr>
      <xdr:spPr>
        <a:xfrm>
          <a:off x="7991552"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56" name="フローチャート: 判断 355"/>
        <xdr:cNvSpPr/>
      </xdr:nvSpPr>
      <xdr:spPr>
        <a:xfrm>
          <a:off x="7413625" y="17905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357" name="n_2aveValue【市民会館】&#10;一人当たり面積"/>
        <xdr:cNvSpPr txBox="1"/>
      </xdr:nvSpPr>
      <xdr:spPr>
        <a:xfrm>
          <a:off x="72581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158750</xdr:rowOff>
    </xdr:from>
    <xdr:to>
      <xdr:col>50</xdr:col>
      <xdr:colOff>165100</xdr:colOff>
      <xdr:row>105</xdr:row>
      <xdr:rowOff>88900</xdr:rowOff>
    </xdr:to>
    <xdr:sp macro="" textlink="">
      <xdr:nvSpPr>
        <xdr:cNvPr id="363" name="楕円 362"/>
        <xdr:cNvSpPr/>
      </xdr:nvSpPr>
      <xdr:spPr>
        <a:xfrm>
          <a:off x="815975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105427</xdr:rowOff>
    </xdr:from>
    <xdr:ext cx="469744" cy="259045"/>
    <xdr:sp macro="" textlink="">
      <xdr:nvSpPr>
        <xdr:cNvPr id="364" name="n_1mainValue【市民会館】&#10;一人当たり面積"/>
        <xdr:cNvSpPr txBox="1"/>
      </xdr:nvSpPr>
      <xdr:spPr>
        <a:xfrm>
          <a:off x="7991552"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89" name="直線コネクタ 388"/>
        <xdr:cNvCxnSpPr/>
      </xdr:nvCxnSpPr>
      <xdr:spPr>
        <a:xfrm flipV="1">
          <a:off x="13889989"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90" name="【一般廃棄物処理施設】&#10;有形固定資産減価償却率最小値テキスト"/>
        <xdr:cNvSpPr txBox="1"/>
      </xdr:nvSpPr>
      <xdr:spPr>
        <a:xfrm>
          <a:off x="13928725"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91" name="直線コネクタ 390"/>
        <xdr:cNvCxnSpPr/>
      </xdr:nvCxnSpPr>
      <xdr:spPr>
        <a:xfrm>
          <a:off x="13801725" y="729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92" name="【一般廃棄物処理施設】&#10;有形固定資産減価償却率最大値テキスト"/>
        <xdr:cNvSpPr txBox="1"/>
      </xdr:nvSpPr>
      <xdr:spPr>
        <a:xfrm>
          <a:off x="13928725"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93" name="直線コネクタ 392"/>
        <xdr:cNvCxnSpPr/>
      </xdr:nvCxnSpPr>
      <xdr:spPr>
        <a:xfrm>
          <a:off x="13801725" y="5842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94" name="【一般廃棄物処理施設】&#10;有形固定資産減価償却率平均値テキスト"/>
        <xdr:cNvSpPr txBox="1"/>
      </xdr:nvSpPr>
      <xdr:spPr>
        <a:xfrm>
          <a:off x="13928725"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5" name="フローチャート: 判断 394"/>
        <xdr:cNvSpPr/>
      </xdr:nvSpPr>
      <xdr:spPr>
        <a:xfrm>
          <a:off x="13839825" y="642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96" name="フローチャート: 判断 395"/>
        <xdr:cNvSpPr/>
      </xdr:nvSpPr>
      <xdr:spPr>
        <a:xfrm>
          <a:off x="13115925"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162577</xdr:rowOff>
    </xdr:from>
    <xdr:ext cx="405111" cy="259045"/>
    <xdr:sp macro="" textlink="">
      <xdr:nvSpPr>
        <xdr:cNvPr id="397" name="n_1aveValue【一般廃棄物処理施設】&#10;有形固定資産減価償却率"/>
        <xdr:cNvSpPr txBox="1"/>
      </xdr:nvSpPr>
      <xdr:spPr>
        <a:xfrm>
          <a:off x="12980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398" name="フローチャート: 判断 397"/>
        <xdr:cNvSpPr/>
      </xdr:nvSpPr>
      <xdr:spPr>
        <a:xfrm>
          <a:off x="123698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31132</xdr:rowOff>
    </xdr:from>
    <xdr:ext cx="405111" cy="259045"/>
    <xdr:sp macro="" textlink="">
      <xdr:nvSpPr>
        <xdr:cNvPr id="399" name="n_2aveValue【一般廃棄物処理施設】&#10;有形固定資産減価償却率"/>
        <xdr:cNvSpPr txBox="1"/>
      </xdr:nvSpPr>
      <xdr:spPr>
        <a:xfrm>
          <a:off x="12246619"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0" name="テキスト ボックス 39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405" name="楕円 404"/>
        <xdr:cNvSpPr/>
      </xdr:nvSpPr>
      <xdr:spPr>
        <a:xfrm>
          <a:off x="13115925"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139082</xdr:rowOff>
    </xdr:from>
    <xdr:ext cx="405111" cy="259045"/>
    <xdr:sp macro="" textlink="">
      <xdr:nvSpPr>
        <xdr:cNvPr id="406" name="n_1mainValue【一般廃棄物処理施設】&#10;有形固定資産減価償却率"/>
        <xdr:cNvSpPr txBox="1"/>
      </xdr:nvSpPr>
      <xdr:spPr>
        <a:xfrm>
          <a:off x="12980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7" name="直線コネクタ 416"/>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8" name="テキスト ボックス 417"/>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9" name="直線コネクタ 418"/>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0" name="テキスト ボックス 419"/>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1" name="直線コネクタ 420"/>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2" name="テキスト ボックス 421"/>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3" name="直線コネクタ 422"/>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4" name="テキスト ボックス 423"/>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6" name="テキスト ボックス 425"/>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28" name="直線コネクタ 427"/>
        <xdr:cNvCxnSpPr/>
      </xdr:nvCxnSpPr>
      <xdr:spPr>
        <a:xfrm flipV="1">
          <a:off x="188461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29" name="【一般廃棄物処理施設】&#10;一人当たり有形固定資産（償却資産）額最小値テキスト"/>
        <xdr:cNvSpPr txBox="1"/>
      </xdr:nvSpPr>
      <xdr:spPr>
        <a:xfrm>
          <a:off x="188849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30" name="直線コネクタ 429"/>
        <xdr:cNvCxnSpPr/>
      </xdr:nvCxnSpPr>
      <xdr:spPr>
        <a:xfrm>
          <a:off x="18786475" y="7150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31" name="【一般廃棄物処理施設】&#10;一人当たり有形固定資産（償却資産）額最大値テキスト"/>
        <xdr:cNvSpPr txBox="1"/>
      </xdr:nvSpPr>
      <xdr:spPr>
        <a:xfrm>
          <a:off x="188849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32" name="直線コネクタ 431"/>
        <xdr:cNvCxnSpPr/>
      </xdr:nvCxnSpPr>
      <xdr:spPr>
        <a:xfrm>
          <a:off x="18786475" y="60871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33" name="【一般廃棄物処理施設】&#10;一人当たり有形固定資産（償却資産）額平均値テキスト"/>
        <xdr:cNvSpPr txBox="1"/>
      </xdr:nvSpPr>
      <xdr:spPr>
        <a:xfrm>
          <a:off x="188849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34" name="フローチャート: 判断 433"/>
        <xdr:cNvSpPr/>
      </xdr:nvSpPr>
      <xdr:spPr>
        <a:xfrm>
          <a:off x="187960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35" name="フローチャート: 判断 434"/>
        <xdr:cNvSpPr/>
      </xdr:nvSpPr>
      <xdr:spPr>
        <a:xfrm>
          <a:off x="18100675" y="6754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160976</xdr:rowOff>
    </xdr:from>
    <xdr:ext cx="534377" cy="259045"/>
    <xdr:sp macro="" textlink="">
      <xdr:nvSpPr>
        <xdr:cNvPr id="436" name="n_1aveValue【一般廃棄物処理施設】&#10;一人当たり有形固定資産（償却資産）額"/>
        <xdr:cNvSpPr txBox="1"/>
      </xdr:nvSpPr>
      <xdr:spPr>
        <a:xfrm>
          <a:off x="1790016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37" name="フローチャート: 判断 436"/>
        <xdr:cNvSpPr/>
      </xdr:nvSpPr>
      <xdr:spPr>
        <a:xfrm>
          <a:off x="17325975"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38" name="n_2aveValue【一般廃棄物処理施設】&#10;一人当たり有形固定資産（償却資産）額"/>
        <xdr:cNvSpPr txBox="1"/>
      </xdr:nvSpPr>
      <xdr:spPr>
        <a:xfrm>
          <a:off x="17166736"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9" name="テキスト ボックス 43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101273</xdr:rowOff>
    </xdr:from>
    <xdr:to>
      <xdr:col>112</xdr:col>
      <xdr:colOff>38100</xdr:colOff>
      <xdr:row>36</xdr:row>
      <xdr:rowOff>31423</xdr:rowOff>
    </xdr:to>
    <xdr:sp macro="" textlink="">
      <xdr:nvSpPr>
        <xdr:cNvPr id="444" name="楕円 443"/>
        <xdr:cNvSpPr/>
      </xdr:nvSpPr>
      <xdr:spPr>
        <a:xfrm>
          <a:off x="18100675" y="61020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34</xdr:row>
      <xdr:rowOff>47950</xdr:rowOff>
    </xdr:from>
    <xdr:ext cx="599010" cy="259045"/>
    <xdr:sp macro="" textlink="">
      <xdr:nvSpPr>
        <xdr:cNvPr id="445" name="n_1mainValue【一般廃棄物処理施設】&#10;一人当たり有形固定資産（償却資産）額"/>
        <xdr:cNvSpPr txBox="1"/>
      </xdr:nvSpPr>
      <xdr:spPr>
        <a:xfrm>
          <a:off x="17867845" y="5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70" name="直線コネクタ 469"/>
        <xdr:cNvCxnSpPr/>
      </xdr:nvCxnSpPr>
      <xdr:spPr>
        <a:xfrm flipV="1">
          <a:off x="13889989"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71" name="【保健センター・保健所】&#10;有形固定資産減価償却率最小値テキスト"/>
        <xdr:cNvSpPr txBox="1"/>
      </xdr:nvSpPr>
      <xdr:spPr>
        <a:xfrm>
          <a:off x="13928725"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72" name="直線コネクタ 471"/>
        <xdr:cNvCxnSpPr/>
      </xdr:nvCxnSpPr>
      <xdr:spPr>
        <a:xfrm>
          <a:off x="1380172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73" name="【保健センター・保健所】&#10;有形固定資産減価償却率最大値テキスト"/>
        <xdr:cNvSpPr txBox="1"/>
      </xdr:nvSpPr>
      <xdr:spPr>
        <a:xfrm>
          <a:off x="13928725"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74" name="直線コネクタ 473"/>
        <xdr:cNvCxnSpPr/>
      </xdr:nvCxnSpPr>
      <xdr:spPr>
        <a:xfrm>
          <a:off x="13801725" y="9789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75" name="【保健センター・保健所】&#10;有形固定資産減価償却率平均値テキスト"/>
        <xdr:cNvSpPr txBox="1"/>
      </xdr:nvSpPr>
      <xdr:spPr>
        <a:xfrm>
          <a:off x="13928725"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76" name="フローチャート: 判断 475"/>
        <xdr:cNvSpPr/>
      </xdr:nvSpPr>
      <xdr:spPr>
        <a:xfrm>
          <a:off x="13839825" y="10491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77" name="フローチャート: 判断 476"/>
        <xdr:cNvSpPr/>
      </xdr:nvSpPr>
      <xdr:spPr>
        <a:xfrm>
          <a:off x="13115925"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53992</xdr:rowOff>
    </xdr:from>
    <xdr:ext cx="405111" cy="259045"/>
    <xdr:sp macro="" textlink="">
      <xdr:nvSpPr>
        <xdr:cNvPr id="478" name="n_1aveValue【保健センター・保健所】&#10;有形固定資産減価償却率"/>
        <xdr:cNvSpPr txBox="1"/>
      </xdr:nvSpPr>
      <xdr:spPr>
        <a:xfrm>
          <a:off x="12980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479" name="フローチャート: 判断 478"/>
        <xdr:cNvSpPr/>
      </xdr:nvSpPr>
      <xdr:spPr>
        <a:xfrm>
          <a:off x="123698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97807</xdr:rowOff>
    </xdr:from>
    <xdr:ext cx="405111" cy="259045"/>
    <xdr:sp macro="" textlink="">
      <xdr:nvSpPr>
        <xdr:cNvPr id="480" name="n_2aveValue【保健センター・保健所】&#10;有形固定資産減価償却率"/>
        <xdr:cNvSpPr txBox="1"/>
      </xdr:nvSpPr>
      <xdr:spPr>
        <a:xfrm>
          <a:off x="12246619"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1" name="テキスト ボックス 48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90170</xdr:rowOff>
    </xdr:from>
    <xdr:to>
      <xdr:col>81</xdr:col>
      <xdr:colOff>101600</xdr:colOff>
      <xdr:row>63</xdr:row>
      <xdr:rowOff>20320</xdr:rowOff>
    </xdr:to>
    <xdr:sp macro="" textlink="">
      <xdr:nvSpPr>
        <xdr:cNvPr id="486" name="楕円 485"/>
        <xdr:cNvSpPr/>
      </xdr:nvSpPr>
      <xdr:spPr>
        <a:xfrm>
          <a:off x="13115925"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11447</xdr:rowOff>
    </xdr:from>
    <xdr:ext cx="405111" cy="259045"/>
    <xdr:sp macro="" textlink="">
      <xdr:nvSpPr>
        <xdr:cNvPr id="487" name="n_1mainValue【保健センター・保健所】&#10;有形固定資産減価償却率"/>
        <xdr:cNvSpPr txBox="1"/>
      </xdr:nvSpPr>
      <xdr:spPr>
        <a:xfrm>
          <a:off x="129800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1" name="テキスト ボックス 500"/>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3" name="テキスト ボックス 502"/>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5" name="テキスト ボックス 504"/>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7" name="テキスト ボックス 506"/>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9" name="テキスト ボックス 508"/>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13" name="直線コネクタ 512"/>
        <xdr:cNvCxnSpPr/>
      </xdr:nvCxnSpPr>
      <xdr:spPr>
        <a:xfrm flipV="1">
          <a:off x="188461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14" name="【保健センター・保健所】&#10;一人当たり面積最小値テキスト"/>
        <xdr:cNvSpPr txBox="1"/>
      </xdr:nvSpPr>
      <xdr:spPr>
        <a:xfrm>
          <a:off x="188849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15" name="直線コネクタ 514"/>
        <xdr:cNvCxnSpPr/>
      </xdr:nvCxnSpPr>
      <xdr:spPr>
        <a:xfrm>
          <a:off x="18786475" y="110968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16" name="【保健センター・保健所】&#10;一人当たり面積最大値テキスト"/>
        <xdr:cNvSpPr txBox="1"/>
      </xdr:nvSpPr>
      <xdr:spPr>
        <a:xfrm>
          <a:off x="188849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17" name="直線コネクタ 516"/>
        <xdr:cNvCxnSpPr/>
      </xdr:nvCxnSpPr>
      <xdr:spPr>
        <a:xfrm>
          <a:off x="18786475" y="96828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18" name="【保健センター・保健所】&#10;一人当たり面積平均値テキスト"/>
        <xdr:cNvSpPr txBox="1"/>
      </xdr:nvSpPr>
      <xdr:spPr>
        <a:xfrm>
          <a:off x="188849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19" name="フローチャート: 判断 518"/>
        <xdr:cNvSpPr/>
      </xdr:nvSpPr>
      <xdr:spPr>
        <a:xfrm>
          <a:off x="187960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20" name="フローチャート: 判断 519"/>
        <xdr:cNvSpPr/>
      </xdr:nvSpPr>
      <xdr:spPr>
        <a:xfrm>
          <a:off x="18100675" y="107848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76217</xdr:rowOff>
    </xdr:from>
    <xdr:ext cx="469744" cy="259045"/>
    <xdr:sp macro="" textlink="">
      <xdr:nvSpPr>
        <xdr:cNvPr id="521" name="n_1aveValue【保健センター・保健所】&#10;一人当たり面積"/>
        <xdr:cNvSpPr txBox="1"/>
      </xdr:nvSpPr>
      <xdr:spPr>
        <a:xfrm>
          <a:off x="1793247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522" name="フローチャート: 判断 521"/>
        <xdr:cNvSpPr/>
      </xdr:nvSpPr>
      <xdr:spPr>
        <a:xfrm>
          <a:off x="17325975"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101617</xdr:rowOff>
    </xdr:from>
    <xdr:ext cx="469744" cy="259045"/>
    <xdr:sp macro="" textlink="">
      <xdr:nvSpPr>
        <xdr:cNvPr id="523" name="n_2aveValue【保健センター・保健所】&#10;一人当たり面積"/>
        <xdr:cNvSpPr txBox="1"/>
      </xdr:nvSpPr>
      <xdr:spPr>
        <a:xfrm>
          <a:off x="1717047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4" name="テキスト ボックス 523"/>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529" name="楕円 528"/>
        <xdr:cNvSpPr/>
      </xdr:nvSpPr>
      <xdr:spPr>
        <a:xfrm>
          <a:off x="18100675" y="105562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44467</xdr:rowOff>
    </xdr:from>
    <xdr:ext cx="469744" cy="259045"/>
    <xdr:sp macro="" textlink="">
      <xdr:nvSpPr>
        <xdr:cNvPr id="530" name="n_1mainValue【保健センター・保健所】&#10;一人当たり面積"/>
        <xdr:cNvSpPr txBox="1"/>
      </xdr:nvSpPr>
      <xdr:spPr>
        <a:xfrm>
          <a:off x="1793247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1" name="テキスト ボックス 540"/>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2" name="直線コネクタ 541"/>
        <xdr:cNvCxnSpPr/>
      </xdr:nvCxnSpPr>
      <xdr:spPr>
        <a:xfrm>
          <a:off x="10588625" y="1478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3" name="テキスト ボックス 542"/>
        <xdr:cNvSpPr txBox="1"/>
      </xdr:nvSpPr>
      <xdr:spPr>
        <a:xfrm>
          <a:off x="1024271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4" name="直線コネクタ 543"/>
        <xdr:cNvCxnSpPr/>
      </xdr:nvCxnSpPr>
      <xdr:spPr>
        <a:xfrm>
          <a:off x="10588625" y="1432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5" name="テキスト ボックス 544"/>
        <xdr:cNvSpPr txBox="1"/>
      </xdr:nvSpPr>
      <xdr:spPr>
        <a:xfrm>
          <a:off x="102427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6" name="直線コネクタ 545"/>
        <xdr:cNvCxnSpPr/>
      </xdr:nvCxnSpPr>
      <xdr:spPr>
        <a:xfrm>
          <a:off x="10588625" y="1386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7" name="テキスト ボックス 546"/>
        <xdr:cNvSpPr txBox="1"/>
      </xdr:nvSpPr>
      <xdr:spPr>
        <a:xfrm>
          <a:off x="102427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8" name="直線コネクタ 547"/>
        <xdr:cNvCxnSpPr/>
      </xdr:nvCxnSpPr>
      <xdr:spPr>
        <a:xfrm>
          <a:off x="10588625" y="1341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9" name="テキスト ボックス 548"/>
        <xdr:cNvSpPr txBox="1"/>
      </xdr:nvSpPr>
      <xdr:spPr>
        <a:xfrm>
          <a:off x="102427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53" name="直線コネクタ 552"/>
        <xdr:cNvCxnSpPr/>
      </xdr:nvCxnSpPr>
      <xdr:spPr>
        <a:xfrm flipV="1">
          <a:off x="13889989"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54" name="【消防施設】&#10;有形固定資産減価償却率最小値テキスト"/>
        <xdr:cNvSpPr txBox="1"/>
      </xdr:nvSpPr>
      <xdr:spPr>
        <a:xfrm>
          <a:off x="13928725"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55" name="直線コネクタ 554"/>
        <xdr:cNvCxnSpPr/>
      </xdr:nvCxnSpPr>
      <xdr:spPr>
        <a:xfrm>
          <a:off x="13801725" y="14654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6" name="【消防施設】&#10;有形固定資産減価償却率最大値テキスト"/>
        <xdr:cNvSpPr txBox="1"/>
      </xdr:nvSpPr>
      <xdr:spPr>
        <a:xfrm>
          <a:off x="13928725"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7" name="直線コネクタ 556"/>
        <xdr:cNvCxnSpPr/>
      </xdr:nvCxnSpPr>
      <xdr:spPr>
        <a:xfrm>
          <a:off x="13801725" y="1345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558" name="【消防施設】&#10;有形固定資産減価償却率平均値テキスト"/>
        <xdr:cNvSpPr txBox="1"/>
      </xdr:nvSpPr>
      <xdr:spPr>
        <a:xfrm>
          <a:off x="13928725"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59" name="フローチャート: 判断 558"/>
        <xdr:cNvSpPr/>
      </xdr:nvSpPr>
      <xdr:spPr>
        <a:xfrm>
          <a:off x="13839825" y="139753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60" name="フローチャート: 判断 559"/>
        <xdr:cNvSpPr/>
      </xdr:nvSpPr>
      <xdr:spPr>
        <a:xfrm>
          <a:off x="13115925"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148862</xdr:rowOff>
    </xdr:from>
    <xdr:ext cx="405111" cy="259045"/>
    <xdr:sp macro="" textlink="">
      <xdr:nvSpPr>
        <xdr:cNvPr id="561" name="n_1aveValue【消防施設】&#10;有形固定資産減価償却率"/>
        <xdr:cNvSpPr txBox="1"/>
      </xdr:nvSpPr>
      <xdr:spPr>
        <a:xfrm>
          <a:off x="12980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562" name="フローチャート: 判断 561"/>
        <xdr:cNvSpPr/>
      </xdr:nvSpPr>
      <xdr:spPr>
        <a:xfrm>
          <a:off x="123698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43705</xdr:rowOff>
    </xdr:from>
    <xdr:ext cx="405111" cy="259045"/>
    <xdr:sp macro="" textlink="">
      <xdr:nvSpPr>
        <xdr:cNvPr id="563" name="n_2aveValue【消防施設】&#10;有形固定資産減価償却率"/>
        <xdr:cNvSpPr txBox="1"/>
      </xdr:nvSpPr>
      <xdr:spPr>
        <a:xfrm>
          <a:off x="12246619"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4" name="テキスト ボックス 563"/>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74168</xdr:rowOff>
    </xdr:from>
    <xdr:to>
      <xdr:col>81</xdr:col>
      <xdr:colOff>101600</xdr:colOff>
      <xdr:row>83</xdr:row>
      <xdr:rowOff>4318</xdr:rowOff>
    </xdr:to>
    <xdr:sp macro="" textlink="">
      <xdr:nvSpPr>
        <xdr:cNvPr id="569" name="楕円 568"/>
        <xdr:cNvSpPr/>
      </xdr:nvSpPr>
      <xdr:spPr>
        <a:xfrm>
          <a:off x="13115925"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166895</xdr:rowOff>
    </xdr:from>
    <xdr:ext cx="405111" cy="259045"/>
    <xdr:sp macro="" textlink="">
      <xdr:nvSpPr>
        <xdr:cNvPr id="570" name="n_1mainValue【消防施設】&#10;有形固定資産減価償却率"/>
        <xdr:cNvSpPr txBox="1"/>
      </xdr:nvSpPr>
      <xdr:spPr>
        <a:xfrm>
          <a:off x="129800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1" name="直線コネクタ 580"/>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2" name="テキスト ボックス 581"/>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3" name="直線コネクタ 582"/>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4" name="テキスト ボックス 583"/>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5" name="直線コネクタ 584"/>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6" name="テキスト ボックス 585"/>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7" name="直線コネクタ 586"/>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8" name="テキスト ボックス 587"/>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9" name="直線コネクタ 588"/>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0" name="テキスト ボックス 589"/>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1" name="直線コネクタ 590"/>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2" name="テキスト ボックス 591"/>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47898</xdr:rowOff>
    </xdr:from>
    <xdr:to>
      <xdr:col>116</xdr:col>
      <xdr:colOff>62864</xdr:colOff>
      <xdr:row>86</xdr:row>
      <xdr:rowOff>11974</xdr:rowOff>
    </xdr:to>
    <xdr:cxnSp macro="">
      <xdr:nvCxnSpPr>
        <xdr:cNvPr id="596" name="直線コネクタ 595"/>
        <xdr:cNvCxnSpPr/>
      </xdr:nvCxnSpPr>
      <xdr:spPr>
        <a:xfrm flipV="1">
          <a:off x="18846164" y="13763898"/>
          <a:ext cx="0" cy="99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15801</xdr:rowOff>
    </xdr:from>
    <xdr:ext cx="469744" cy="259045"/>
    <xdr:sp macro="" textlink="">
      <xdr:nvSpPr>
        <xdr:cNvPr id="597" name="【消防施設】&#10;一人当たり面積最小値テキスト"/>
        <xdr:cNvSpPr txBox="1"/>
      </xdr:nvSpPr>
      <xdr:spPr>
        <a:xfrm>
          <a:off x="18884900" y="1476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xdr:rowOff>
    </xdr:from>
    <xdr:to>
      <xdr:col>116</xdr:col>
      <xdr:colOff>152400</xdr:colOff>
      <xdr:row>86</xdr:row>
      <xdr:rowOff>11974</xdr:rowOff>
    </xdr:to>
    <xdr:cxnSp macro="">
      <xdr:nvCxnSpPr>
        <xdr:cNvPr id="598" name="直線コネクタ 597"/>
        <xdr:cNvCxnSpPr/>
      </xdr:nvCxnSpPr>
      <xdr:spPr>
        <a:xfrm>
          <a:off x="18786475" y="147566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166025</xdr:rowOff>
    </xdr:from>
    <xdr:ext cx="469744" cy="259045"/>
    <xdr:sp macro="" textlink="">
      <xdr:nvSpPr>
        <xdr:cNvPr id="599" name="【消防施設】&#10;一人当たり面積最大値テキスト"/>
        <xdr:cNvSpPr txBox="1"/>
      </xdr:nvSpPr>
      <xdr:spPr>
        <a:xfrm>
          <a:off x="18884900" y="1353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47898</xdr:rowOff>
    </xdr:from>
    <xdr:to>
      <xdr:col>116</xdr:col>
      <xdr:colOff>152400</xdr:colOff>
      <xdr:row>80</xdr:row>
      <xdr:rowOff>47898</xdr:rowOff>
    </xdr:to>
    <xdr:cxnSp macro="">
      <xdr:nvCxnSpPr>
        <xdr:cNvPr id="600" name="直線コネクタ 599"/>
        <xdr:cNvCxnSpPr/>
      </xdr:nvCxnSpPr>
      <xdr:spPr>
        <a:xfrm>
          <a:off x="18786475" y="137638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01" name="【消防施設】&#10;一人当たり面積平均値テキスト"/>
        <xdr:cNvSpPr txBox="1"/>
      </xdr:nvSpPr>
      <xdr:spPr>
        <a:xfrm>
          <a:off x="188849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02" name="フローチャート: 判断 601"/>
        <xdr:cNvSpPr/>
      </xdr:nvSpPr>
      <xdr:spPr>
        <a:xfrm>
          <a:off x="187960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19957</xdr:rowOff>
    </xdr:from>
    <xdr:to>
      <xdr:col>112</xdr:col>
      <xdr:colOff>38100</xdr:colOff>
      <xdr:row>84</xdr:row>
      <xdr:rowOff>121557</xdr:rowOff>
    </xdr:to>
    <xdr:sp macro="" textlink="">
      <xdr:nvSpPr>
        <xdr:cNvPr id="603" name="フローチャート: 判断 602"/>
        <xdr:cNvSpPr/>
      </xdr:nvSpPr>
      <xdr:spPr>
        <a:xfrm>
          <a:off x="18100675" y="1442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112684</xdr:rowOff>
    </xdr:from>
    <xdr:ext cx="469744" cy="259045"/>
    <xdr:sp macro="" textlink="">
      <xdr:nvSpPr>
        <xdr:cNvPr id="604" name="n_1aveValue【消防施設】&#10;一人当たり面積"/>
        <xdr:cNvSpPr txBox="1"/>
      </xdr:nvSpPr>
      <xdr:spPr>
        <a:xfrm>
          <a:off x="1793247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165281</xdr:rowOff>
    </xdr:from>
    <xdr:to>
      <xdr:col>107</xdr:col>
      <xdr:colOff>101600</xdr:colOff>
      <xdr:row>84</xdr:row>
      <xdr:rowOff>95431</xdr:rowOff>
    </xdr:to>
    <xdr:sp macro="" textlink="">
      <xdr:nvSpPr>
        <xdr:cNvPr id="605" name="フローチャート: 判断 604"/>
        <xdr:cNvSpPr/>
      </xdr:nvSpPr>
      <xdr:spPr>
        <a:xfrm>
          <a:off x="17325975"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111958</xdr:rowOff>
    </xdr:from>
    <xdr:ext cx="469744" cy="259045"/>
    <xdr:sp macro="" textlink="">
      <xdr:nvSpPr>
        <xdr:cNvPr id="606" name="n_2aveValue【消防施設】&#10;一人当たり面積"/>
        <xdr:cNvSpPr txBox="1"/>
      </xdr:nvSpPr>
      <xdr:spPr>
        <a:xfrm>
          <a:off x="1717047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7" name="テキスト ボックス 606"/>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36286</xdr:rowOff>
    </xdr:from>
    <xdr:to>
      <xdr:col>112</xdr:col>
      <xdr:colOff>38100</xdr:colOff>
      <xdr:row>78</xdr:row>
      <xdr:rowOff>137886</xdr:rowOff>
    </xdr:to>
    <xdr:sp macro="" textlink="">
      <xdr:nvSpPr>
        <xdr:cNvPr id="612" name="楕円 611"/>
        <xdr:cNvSpPr/>
      </xdr:nvSpPr>
      <xdr:spPr>
        <a:xfrm>
          <a:off x="18100675" y="134093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154413</xdr:rowOff>
    </xdr:from>
    <xdr:ext cx="469744" cy="259045"/>
    <xdr:sp macro="" textlink="">
      <xdr:nvSpPr>
        <xdr:cNvPr id="613" name="n_1mainValue【消防施設】&#10;一人当たり面積"/>
        <xdr:cNvSpPr txBox="1"/>
      </xdr:nvSpPr>
      <xdr:spPr>
        <a:xfrm>
          <a:off x="1793247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5" name="直線コネクタ 624"/>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6" name="テキスト ボックス 625"/>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7" name="直線コネクタ 626"/>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8" name="テキスト ボックス 627"/>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9" name="直線コネクタ 628"/>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0" name="テキスト ボックス 629"/>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1" name="直線コネクタ 630"/>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2" name="テキスト ボックス 631"/>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36" name="直線コネクタ 635"/>
        <xdr:cNvCxnSpPr/>
      </xdr:nvCxnSpPr>
      <xdr:spPr>
        <a:xfrm flipV="1">
          <a:off x="13889989"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37" name="【庁舎】&#10;有形固定資産減価償却率最小値テキスト"/>
        <xdr:cNvSpPr txBox="1"/>
      </xdr:nvSpPr>
      <xdr:spPr>
        <a:xfrm>
          <a:off x="13928725"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38" name="直線コネクタ 637"/>
        <xdr:cNvCxnSpPr/>
      </xdr:nvCxnSpPr>
      <xdr:spPr>
        <a:xfrm>
          <a:off x="13801725" y="18672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39" name="【庁舎】&#10;有形固定資産減価償却率最大値テキスト"/>
        <xdr:cNvSpPr txBox="1"/>
      </xdr:nvSpPr>
      <xdr:spPr>
        <a:xfrm>
          <a:off x="13928725"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40" name="直線コネクタ 639"/>
        <xdr:cNvCxnSpPr/>
      </xdr:nvCxnSpPr>
      <xdr:spPr>
        <a:xfrm>
          <a:off x="13801725" y="173629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41" name="【庁舎】&#10;有形固定資産減価償却率平均値テキスト"/>
        <xdr:cNvSpPr txBox="1"/>
      </xdr:nvSpPr>
      <xdr:spPr>
        <a:xfrm>
          <a:off x="13928725"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42" name="フローチャート: 判断 641"/>
        <xdr:cNvSpPr/>
      </xdr:nvSpPr>
      <xdr:spPr>
        <a:xfrm>
          <a:off x="13839825" y="179933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43" name="フローチャート: 判断 642"/>
        <xdr:cNvSpPr/>
      </xdr:nvSpPr>
      <xdr:spPr>
        <a:xfrm>
          <a:off x="13115925"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644" name="n_1aveValue【庁舎】&#10;有形固定資産減価償却率"/>
        <xdr:cNvSpPr txBox="1"/>
      </xdr:nvSpPr>
      <xdr:spPr>
        <a:xfrm>
          <a:off x="12980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645" name="フローチャート: 判断 644"/>
        <xdr:cNvSpPr/>
      </xdr:nvSpPr>
      <xdr:spPr>
        <a:xfrm>
          <a:off x="123698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129812</xdr:rowOff>
    </xdr:from>
    <xdr:ext cx="405111" cy="259045"/>
    <xdr:sp macro="" textlink="">
      <xdr:nvSpPr>
        <xdr:cNvPr id="646" name="n_2aveValue【庁舎】&#10;有形固定資産減価償却率"/>
        <xdr:cNvSpPr txBox="1"/>
      </xdr:nvSpPr>
      <xdr:spPr>
        <a:xfrm>
          <a:off x="12246619"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7" name="テキスト ボックス 64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135128</xdr:rowOff>
    </xdr:from>
    <xdr:to>
      <xdr:col>81</xdr:col>
      <xdr:colOff>101600</xdr:colOff>
      <xdr:row>101</xdr:row>
      <xdr:rowOff>65278</xdr:rowOff>
    </xdr:to>
    <xdr:sp macro="" textlink="">
      <xdr:nvSpPr>
        <xdr:cNvPr id="652" name="楕円 651"/>
        <xdr:cNvSpPr/>
      </xdr:nvSpPr>
      <xdr:spPr>
        <a:xfrm>
          <a:off x="13115925"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81805</xdr:rowOff>
    </xdr:from>
    <xdr:ext cx="405111" cy="259045"/>
    <xdr:sp macro="" textlink="">
      <xdr:nvSpPr>
        <xdr:cNvPr id="653" name="n_1mainValue【庁舎】&#10;有形固定資産減価償却率"/>
        <xdr:cNvSpPr txBox="1"/>
      </xdr:nvSpPr>
      <xdr:spPr>
        <a:xfrm>
          <a:off x="12980044" y="1705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4" name="テキスト ボックス 663"/>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78" name="直線コネクタ 677"/>
        <xdr:cNvCxnSpPr/>
      </xdr:nvCxnSpPr>
      <xdr:spPr>
        <a:xfrm flipV="1">
          <a:off x="188461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79" name="【庁舎】&#10;一人当たり面積最小値テキスト"/>
        <xdr:cNvSpPr txBox="1"/>
      </xdr:nvSpPr>
      <xdr:spPr>
        <a:xfrm>
          <a:off x="188849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80" name="直線コネクタ 679"/>
        <xdr:cNvCxnSpPr/>
      </xdr:nvCxnSpPr>
      <xdr:spPr>
        <a:xfrm>
          <a:off x="18786475" y="18659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81" name="【庁舎】&#10;一人当たり面積最大値テキスト"/>
        <xdr:cNvSpPr txBox="1"/>
      </xdr:nvSpPr>
      <xdr:spPr>
        <a:xfrm>
          <a:off x="188849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82" name="直線コネクタ 681"/>
        <xdr:cNvCxnSpPr/>
      </xdr:nvCxnSpPr>
      <xdr:spPr>
        <a:xfrm>
          <a:off x="18786475" y="173774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83" name="【庁舎】&#10;一人当たり面積平均値テキスト"/>
        <xdr:cNvSpPr txBox="1"/>
      </xdr:nvSpPr>
      <xdr:spPr>
        <a:xfrm>
          <a:off x="188849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84" name="フローチャート: 判断 683"/>
        <xdr:cNvSpPr/>
      </xdr:nvSpPr>
      <xdr:spPr>
        <a:xfrm>
          <a:off x="187960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85" name="フローチャート: 判断 684"/>
        <xdr:cNvSpPr/>
      </xdr:nvSpPr>
      <xdr:spPr>
        <a:xfrm>
          <a:off x="18100675" y="182333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686" name="n_1aveValue【庁舎】&#10;一人当たり面積"/>
        <xdr:cNvSpPr txBox="1"/>
      </xdr:nvSpPr>
      <xdr:spPr>
        <a:xfrm>
          <a:off x="1793247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687" name="フローチャート: 判断 686"/>
        <xdr:cNvSpPr/>
      </xdr:nvSpPr>
      <xdr:spPr>
        <a:xfrm>
          <a:off x="17325975"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151147</xdr:rowOff>
    </xdr:from>
    <xdr:ext cx="469744" cy="259045"/>
    <xdr:sp macro="" textlink="">
      <xdr:nvSpPr>
        <xdr:cNvPr id="688" name="n_2aveValue【庁舎】&#10;一人当たり面積"/>
        <xdr:cNvSpPr txBox="1"/>
      </xdr:nvSpPr>
      <xdr:spPr>
        <a:xfrm>
          <a:off x="1717047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xdr:rowOff>
    </xdr:from>
    <xdr:to>
      <xdr:col>112</xdr:col>
      <xdr:colOff>38100</xdr:colOff>
      <xdr:row>105</xdr:row>
      <xdr:rowOff>117475</xdr:rowOff>
    </xdr:to>
    <xdr:sp macro="" textlink="">
      <xdr:nvSpPr>
        <xdr:cNvPr id="694" name="楕円 693"/>
        <xdr:cNvSpPr/>
      </xdr:nvSpPr>
      <xdr:spPr>
        <a:xfrm>
          <a:off x="18100675" y="180181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134002</xdr:rowOff>
    </xdr:from>
    <xdr:ext cx="469744" cy="259045"/>
    <xdr:sp macro="" textlink="">
      <xdr:nvSpPr>
        <xdr:cNvPr id="695" name="n_1mainValue【庁舎】&#10;一人当たり面積"/>
        <xdr:cNvSpPr txBox="1"/>
      </xdr:nvSpPr>
      <xdr:spPr>
        <a:xfrm>
          <a:off x="17932477"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大幅に高くなっている施設は、幼稚園・保育園・学校施設、児童館・図書館・庁舎であり、特に低くなっている施設は、橋りょう・トンネル・一般廃棄物処理施設であ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幼稚園・保育園・学校施設・児童館・庁舎は比率が７０％を超え児童館においては８０％を超えてきており、非常に老朽化が進んでいる状況である。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月作成の公共施設総合管理計画をもとに個別管理計画等を作成し、施設の有用無用等を判断しながら、更新及び統廃合を行っていく必要がある。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28,487
28,086
241.59
24,931,083
23,992,684
882,126
12,723,209
20,220,473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個人・法人市民税の増収をはじめとする市税全体では増となっているものの、譲与金及び交付金が大幅な減となったことにより、基準財政収入額が減となったこと、また、高資本対策費の増大による下水道費の増などが主要因となり基準財政需要額が増となったため、前年度より</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ポイント低下し、類似団体平均値を下回っている。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今後も普通交付税交付額の合併算定替終了を見込んだ歳出の抑制や、企業誘致対策、産業基盤の強化など、税収の増につながる施設を推進し、財政基盤の強化に努める。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155575</xdr:rowOff>
    </xdr:to>
    <xdr:cxnSp macro="">
      <xdr:nvCxnSpPr>
        <xdr:cNvPr id="72" name="直線コネクタ 71"/>
        <xdr:cNvCxnSpPr/>
      </xdr:nvCxnSpPr>
      <xdr:spPr>
        <a:xfrm>
          <a:off x="3225800" y="74273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55033</xdr:rowOff>
    </xdr:to>
    <xdr:cxnSp macro="">
      <xdr:nvCxnSpPr>
        <xdr:cNvPr id="75" name="直線コネクタ 74"/>
        <xdr:cNvCxnSpPr/>
      </xdr:nvCxnSpPr>
      <xdr:spPr>
        <a:xfrm>
          <a:off x="2336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経常経費については微減しているものの、普通交付税交付額や臨時財政対策債の減などが主要因となり前年度より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や老朽化した施設の物件費・維持補修費が増加する見込みであり、それに伴い経常収支比率も上昇する見込みであることから、引き続き事業の見直し強化や施設の統廃合を推進し、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91757</xdr:rowOff>
    </xdr:from>
    <xdr:to>
      <xdr:col>23</xdr:col>
      <xdr:colOff>133350</xdr:colOff>
      <xdr:row>65</xdr:row>
      <xdr:rowOff>163513</xdr:rowOff>
    </xdr:to>
    <xdr:cxnSp macro="">
      <xdr:nvCxnSpPr>
        <xdr:cNvPr id="123" name="直線コネクタ 122"/>
        <xdr:cNvCxnSpPr/>
      </xdr:nvCxnSpPr>
      <xdr:spPr>
        <a:xfrm flipV="1">
          <a:off x="4953000" y="10378757"/>
          <a:ext cx="0" cy="929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4"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5" name="直線コネクタ 124"/>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6684</xdr:rowOff>
    </xdr:from>
    <xdr:ext cx="762000" cy="259045"/>
    <xdr:sp macro="" textlink="">
      <xdr:nvSpPr>
        <xdr:cNvPr id="126" name="財政構造の弾力性最大値テキスト"/>
        <xdr:cNvSpPr txBox="1"/>
      </xdr:nvSpPr>
      <xdr:spPr>
        <a:xfrm>
          <a:off x="5041900" y="101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91757</xdr:rowOff>
    </xdr:from>
    <xdr:to>
      <xdr:col>24</xdr:col>
      <xdr:colOff>12700</xdr:colOff>
      <xdr:row>60</xdr:row>
      <xdr:rowOff>91757</xdr:rowOff>
    </xdr:to>
    <xdr:cxnSp macro="">
      <xdr:nvCxnSpPr>
        <xdr:cNvPr id="127" name="直線コネクタ 126"/>
        <xdr:cNvCxnSpPr/>
      </xdr:nvCxnSpPr>
      <xdr:spPr>
        <a:xfrm>
          <a:off x="4864100" y="1037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60</xdr:row>
      <xdr:rowOff>91757</xdr:rowOff>
    </xdr:to>
    <xdr:cxnSp macro="">
      <xdr:nvCxnSpPr>
        <xdr:cNvPr id="128" name="直線コネクタ 127"/>
        <xdr:cNvCxnSpPr/>
      </xdr:nvCxnSpPr>
      <xdr:spPr>
        <a:xfrm>
          <a:off x="4114800" y="10071100"/>
          <a:ext cx="838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104474</xdr:rowOff>
    </xdr:from>
    <xdr:ext cx="762000" cy="259045"/>
    <xdr:sp macro="" textlink="">
      <xdr:nvSpPr>
        <xdr:cNvPr id="129" name="財政構造の弾力性平均値テキスト"/>
        <xdr:cNvSpPr txBox="1"/>
      </xdr:nvSpPr>
      <xdr:spPr>
        <a:xfrm>
          <a:off x="5041900" y="10734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132397</xdr:rowOff>
    </xdr:from>
    <xdr:to>
      <xdr:col>23</xdr:col>
      <xdr:colOff>184150</xdr:colOff>
      <xdr:row>63</xdr:row>
      <xdr:rowOff>62547</xdr:rowOff>
    </xdr:to>
    <xdr:sp macro="" textlink="">
      <xdr:nvSpPr>
        <xdr:cNvPr id="130" name="フローチャート: 判断 129"/>
        <xdr:cNvSpPr/>
      </xdr:nvSpPr>
      <xdr:spPr>
        <a:xfrm>
          <a:off x="49022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59</xdr:row>
      <xdr:rowOff>9843</xdr:rowOff>
    </xdr:to>
    <xdr:cxnSp macro="">
      <xdr:nvCxnSpPr>
        <xdr:cNvPr id="131" name="直線コネクタ 130"/>
        <xdr:cNvCxnSpPr/>
      </xdr:nvCxnSpPr>
      <xdr:spPr>
        <a:xfrm flipV="1">
          <a:off x="3225800" y="100711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47943</xdr:rowOff>
    </xdr:from>
    <xdr:to>
      <xdr:col>19</xdr:col>
      <xdr:colOff>184150</xdr:colOff>
      <xdr:row>62</xdr:row>
      <xdr:rowOff>149543</xdr:rowOff>
    </xdr:to>
    <xdr:sp macro="" textlink="">
      <xdr:nvSpPr>
        <xdr:cNvPr id="132" name="フローチャート: 判断 131"/>
        <xdr:cNvSpPr/>
      </xdr:nvSpPr>
      <xdr:spPr>
        <a:xfrm>
          <a:off x="4064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134320</xdr:rowOff>
    </xdr:from>
    <xdr:ext cx="736600" cy="259045"/>
    <xdr:sp macro="" textlink="">
      <xdr:nvSpPr>
        <xdr:cNvPr id="133" name="テキスト ボックス 132"/>
        <xdr:cNvSpPr txBox="1"/>
      </xdr:nvSpPr>
      <xdr:spPr>
        <a:xfrm>
          <a:off x="3733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9843</xdr:rowOff>
    </xdr:from>
    <xdr:to>
      <xdr:col>15</xdr:col>
      <xdr:colOff>82550</xdr:colOff>
      <xdr:row>59</xdr:row>
      <xdr:rowOff>88265</xdr:rowOff>
    </xdr:to>
    <xdr:cxnSp macro="">
      <xdr:nvCxnSpPr>
        <xdr:cNvPr id="134" name="直線コネクタ 133"/>
        <xdr:cNvCxnSpPr/>
      </xdr:nvCxnSpPr>
      <xdr:spPr>
        <a:xfrm flipV="1">
          <a:off x="2336800" y="1012539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35" name="フローチャート: 判断 134"/>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36" name="テキスト ボックス 135"/>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88265</xdr:rowOff>
    </xdr:from>
    <xdr:to>
      <xdr:col>11</xdr:col>
      <xdr:colOff>31750</xdr:colOff>
      <xdr:row>60</xdr:row>
      <xdr:rowOff>79693</xdr:rowOff>
    </xdr:to>
    <xdr:cxnSp macro="">
      <xdr:nvCxnSpPr>
        <xdr:cNvPr id="137" name="直線コネクタ 136"/>
        <xdr:cNvCxnSpPr/>
      </xdr:nvCxnSpPr>
      <xdr:spPr>
        <a:xfrm flipV="1">
          <a:off x="1447800" y="1020381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38" name="フローチャート: 判断 137"/>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39" name="テキスト ボックス 138"/>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40" name="フローチャート: 判断 139"/>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43832</xdr:rowOff>
    </xdr:from>
    <xdr:ext cx="762000" cy="259045"/>
    <xdr:sp macro="" textlink="">
      <xdr:nvSpPr>
        <xdr:cNvPr id="141" name="テキスト ボックス 140"/>
        <xdr:cNvSpPr txBox="1"/>
      </xdr:nvSpPr>
      <xdr:spPr>
        <a:xfrm>
          <a:off x="1066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40957</xdr:rowOff>
    </xdr:from>
    <xdr:to>
      <xdr:col>23</xdr:col>
      <xdr:colOff>184150</xdr:colOff>
      <xdr:row>60</xdr:row>
      <xdr:rowOff>142557</xdr:rowOff>
    </xdr:to>
    <xdr:sp macro="" textlink="">
      <xdr:nvSpPr>
        <xdr:cNvPr id="147" name="楕円 146"/>
        <xdr:cNvSpPr/>
      </xdr:nvSpPr>
      <xdr:spPr>
        <a:xfrm>
          <a:off x="4902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133684</xdr:rowOff>
    </xdr:from>
    <xdr:ext cx="762000" cy="259045"/>
    <xdr:sp macro="" textlink="">
      <xdr:nvSpPr>
        <xdr:cNvPr id="148" name="財政構造の弾力性該当値テキスト"/>
        <xdr:cNvSpPr txBox="1"/>
      </xdr:nvSpPr>
      <xdr:spPr>
        <a:xfrm>
          <a:off x="5041900" y="102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76200</xdr:rowOff>
    </xdr:from>
    <xdr:to>
      <xdr:col>19</xdr:col>
      <xdr:colOff>184150</xdr:colOff>
      <xdr:row>59</xdr:row>
      <xdr:rowOff>6350</xdr:rowOff>
    </xdr:to>
    <xdr:sp macro="" textlink="">
      <xdr:nvSpPr>
        <xdr:cNvPr id="149" name="楕円 148"/>
        <xdr:cNvSpPr/>
      </xdr:nvSpPr>
      <xdr:spPr>
        <a:xfrm>
          <a:off x="406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16527</xdr:rowOff>
    </xdr:from>
    <xdr:ext cx="736600" cy="259045"/>
    <xdr:sp macro="" textlink="">
      <xdr:nvSpPr>
        <xdr:cNvPr id="150" name="テキスト ボックス 149"/>
        <xdr:cNvSpPr txBox="1"/>
      </xdr:nvSpPr>
      <xdr:spPr>
        <a:xfrm>
          <a:off x="3733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130493</xdr:rowOff>
    </xdr:from>
    <xdr:to>
      <xdr:col>15</xdr:col>
      <xdr:colOff>133350</xdr:colOff>
      <xdr:row>59</xdr:row>
      <xdr:rowOff>60643</xdr:rowOff>
    </xdr:to>
    <xdr:sp macro="" textlink="">
      <xdr:nvSpPr>
        <xdr:cNvPr id="151" name="楕円 150"/>
        <xdr:cNvSpPr/>
      </xdr:nvSpPr>
      <xdr:spPr>
        <a:xfrm>
          <a:off x="3175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70820</xdr:rowOff>
    </xdr:from>
    <xdr:ext cx="762000" cy="259045"/>
    <xdr:sp macro="" textlink="">
      <xdr:nvSpPr>
        <xdr:cNvPr id="152" name="テキスト ボックス 151"/>
        <xdr:cNvSpPr txBox="1"/>
      </xdr:nvSpPr>
      <xdr:spPr>
        <a:xfrm>
          <a:off x="2844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37465</xdr:rowOff>
    </xdr:from>
    <xdr:to>
      <xdr:col>11</xdr:col>
      <xdr:colOff>82550</xdr:colOff>
      <xdr:row>59</xdr:row>
      <xdr:rowOff>139065</xdr:rowOff>
    </xdr:to>
    <xdr:sp macro="" textlink="">
      <xdr:nvSpPr>
        <xdr:cNvPr id="153" name="楕円 152"/>
        <xdr:cNvSpPr/>
      </xdr:nvSpPr>
      <xdr:spPr>
        <a:xfrm>
          <a:off x="2286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149242</xdr:rowOff>
    </xdr:from>
    <xdr:ext cx="762000" cy="259045"/>
    <xdr:sp macro="" textlink="">
      <xdr:nvSpPr>
        <xdr:cNvPr id="154" name="テキスト ボックス 153"/>
        <xdr:cNvSpPr txBox="1"/>
      </xdr:nvSpPr>
      <xdr:spPr>
        <a:xfrm>
          <a:off x="1955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28893</xdr:rowOff>
    </xdr:from>
    <xdr:to>
      <xdr:col>7</xdr:col>
      <xdr:colOff>31750</xdr:colOff>
      <xdr:row>60</xdr:row>
      <xdr:rowOff>130493</xdr:rowOff>
    </xdr:to>
    <xdr:sp macro="" textlink="">
      <xdr:nvSpPr>
        <xdr:cNvPr id="155" name="楕円 154"/>
        <xdr:cNvSpPr/>
      </xdr:nvSpPr>
      <xdr:spPr>
        <a:xfrm>
          <a:off x="1397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140670</xdr:rowOff>
    </xdr:from>
    <xdr:ext cx="762000" cy="259045"/>
    <xdr:sp macro="" textlink="">
      <xdr:nvSpPr>
        <xdr:cNvPr id="156" name="テキスト ボックス 155"/>
        <xdr:cNvSpPr txBox="1"/>
      </xdr:nvSpPr>
      <xdr:spPr>
        <a:xfrm>
          <a:off x="1066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人件費は微増微減でほぼ横ばいであるが、３つの有人離島をはじめとする広大な行政範囲を有していること、全国平均を上回る高齢化地域であること、人口減少が進んでいることが主要因となり１人あたりの決算額が上昇し、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今後は人口増につながる企業誘致対策の推進及び人員の適正配置等を継続し、改善に努める。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4" name="直線コネクタ 183"/>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5"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86" name="直線コネクタ 185"/>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87"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88" name="直線コネクタ 187"/>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36709</xdr:rowOff>
    </xdr:from>
    <xdr:to>
      <xdr:col>23</xdr:col>
      <xdr:colOff>133350</xdr:colOff>
      <xdr:row>86</xdr:row>
      <xdr:rowOff>73792</xdr:rowOff>
    </xdr:to>
    <xdr:cxnSp macro="">
      <xdr:nvCxnSpPr>
        <xdr:cNvPr id="189" name="直線コネクタ 188"/>
        <xdr:cNvCxnSpPr/>
      </xdr:nvCxnSpPr>
      <xdr:spPr>
        <a:xfrm>
          <a:off x="4114800" y="14781409"/>
          <a:ext cx="8382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0"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1" name="フローチャート: 判断 190"/>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77432</xdr:rowOff>
    </xdr:from>
    <xdr:to>
      <xdr:col>19</xdr:col>
      <xdr:colOff>133350</xdr:colOff>
      <xdr:row>86</xdr:row>
      <xdr:rowOff>36709</xdr:rowOff>
    </xdr:to>
    <xdr:cxnSp macro="">
      <xdr:nvCxnSpPr>
        <xdr:cNvPr id="192" name="直線コネクタ 191"/>
        <xdr:cNvCxnSpPr/>
      </xdr:nvCxnSpPr>
      <xdr:spPr>
        <a:xfrm>
          <a:off x="3225800" y="14650682"/>
          <a:ext cx="889000" cy="1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3" name="フローチャート: 判断 192"/>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4" name="テキスト ボックス 193"/>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51132</xdr:rowOff>
    </xdr:from>
    <xdr:to>
      <xdr:col>15</xdr:col>
      <xdr:colOff>82550</xdr:colOff>
      <xdr:row>85</xdr:row>
      <xdr:rowOff>77432</xdr:rowOff>
    </xdr:to>
    <xdr:cxnSp macro="">
      <xdr:nvCxnSpPr>
        <xdr:cNvPr id="195" name="直線コネクタ 194"/>
        <xdr:cNvCxnSpPr/>
      </xdr:nvCxnSpPr>
      <xdr:spPr>
        <a:xfrm>
          <a:off x="2336800" y="14624382"/>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196" name="フローチャート: 判断 195"/>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197" name="テキスト ボックス 196"/>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99788</xdr:rowOff>
    </xdr:from>
    <xdr:to>
      <xdr:col>11</xdr:col>
      <xdr:colOff>31750</xdr:colOff>
      <xdr:row>85</xdr:row>
      <xdr:rowOff>51132</xdr:rowOff>
    </xdr:to>
    <xdr:cxnSp macro="">
      <xdr:nvCxnSpPr>
        <xdr:cNvPr id="198" name="直線コネクタ 197"/>
        <xdr:cNvCxnSpPr/>
      </xdr:nvCxnSpPr>
      <xdr:spPr>
        <a:xfrm>
          <a:off x="1447800" y="14501588"/>
          <a:ext cx="889000" cy="1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199" name="フローチャート: 判断 198"/>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38678</xdr:rowOff>
    </xdr:from>
    <xdr:ext cx="762000" cy="259045"/>
    <xdr:sp macro="" textlink="">
      <xdr:nvSpPr>
        <xdr:cNvPr id="200" name="テキスト ボックス 199"/>
        <xdr:cNvSpPr txBox="1"/>
      </xdr:nvSpPr>
      <xdr:spPr>
        <a:xfrm>
          <a:off x="1955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1" name="フローチャート: 判断 200"/>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5475</xdr:rowOff>
    </xdr:from>
    <xdr:ext cx="762000" cy="259045"/>
    <xdr:sp macro="" textlink="">
      <xdr:nvSpPr>
        <xdr:cNvPr id="202" name="テキスト ボックス 201"/>
        <xdr:cNvSpPr txBox="1"/>
      </xdr:nvSpPr>
      <xdr:spPr>
        <a:xfrm>
          <a:off x="1066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22992</xdr:rowOff>
    </xdr:from>
    <xdr:to>
      <xdr:col>23</xdr:col>
      <xdr:colOff>184150</xdr:colOff>
      <xdr:row>86</xdr:row>
      <xdr:rowOff>124592</xdr:rowOff>
    </xdr:to>
    <xdr:sp macro="" textlink="">
      <xdr:nvSpPr>
        <xdr:cNvPr id="208" name="楕円 207"/>
        <xdr:cNvSpPr/>
      </xdr:nvSpPr>
      <xdr:spPr>
        <a:xfrm>
          <a:off x="4902200" y="147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166519</xdr:rowOff>
    </xdr:from>
    <xdr:ext cx="762000" cy="259045"/>
    <xdr:sp macro="" textlink="">
      <xdr:nvSpPr>
        <xdr:cNvPr id="209" name="人件費・物件費等の状況該当値テキスト"/>
        <xdr:cNvSpPr txBox="1"/>
      </xdr:nvSpPr>
      <xdr:spPr>
        <a:xfrm>
          <a:off x="5041900" y="147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157359</xdr:rowOff>
    </xdr:from>
    <xdr:to>
      <xdr:col>19</xdr:col>
      <xdr:colOff>184150</xdr:colOff>
      <xdr:row>86</xdr:row>
      <xdr:rowOff>87509</xdr:rowOff>
    </xdr:to>
    <xdr:sp macro="" textlink="">
      <xdr:nvSpPr>
        <xdr:cNvPr id="210" name="楕円 209"/>
        <xdr:cNvSpPr/>
      </xdr:nvSpPr>
      <xdr:spPr>
        <a:xfrm>
          <a:off x="4064000" y="147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72286</xdr:rowOff>
    </xdr:from>
    <xdr:ext cx="736600" cy="259045"/>
    <xdr:sp macro="" textlink="">
      <xdr:nvSpPr>
        <xdr:cNvPr id="211" name="テキスト ボックス 210"/>
        <xdr:cNvSpPr txBox="1"/>
      </xdr:nvSpPr>
      <xdr:spPr>
        <a:xfrm>
          <a:off x="3733800" y="1481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26632</xdr:rowOff>
    </xdr:from>
    <xdr:to>
      <xdr:col>15</xdr:col>
      <xdr:colOff>133350</xdr:colOff>
      <xdr:row>85</xdr:row>
      <xdr:rowOff>128232</xdr:rowOff>
    </xdr:to>
    <xdr:sp macro="" textlink="">
      <xdr:nvSpPr>
        <xdr:cNvPr id="212" name="楕円 211"/>
        <xdr:cNvSpPr/>
      </xdr:nvSpPr>
      <xdr:spPr>
        <a:xfrm>
          <a:off x="3175000" y="145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113009</xdr:rowOff>
    </xdr:from>
    <xdr:ext cx="762000" cy="259045"/>
    <xdr:sp macro="" textlink="">
      <xdr:nvSpPr>
        <xdr:cNvPr id="213" name="テキスト ボックス 212"/>
        <xdr:cNvSpPr txBox="1"/>
      </xdr:nvSpPr>
      <xdr:spPr>
        <a:xfrm>
          <a:off x="2844800" y="1468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332</xdr:rowOff>
    </xdr:from>
    <xdr:to>
      <xdr:col>11</xdr:col>
      <xdr:colOff>82550</xdr:colOff>
      <xdr:row>85</xdr:row>
      <xdr:rowOff>101932</xdr:rowOff>
    </xdr:to>
    <xdr:sp macro="" textlink="">
      <xdr:nvSpPr>
        <xdr:cNvPr id="214" name="楕円 213"/>
        <xdr:cNvSpPr/>
      </xdr:nvSpPr>
      <xdr:spPr>
        <a:xfrm>
          <a:off x="2286000" y="145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86709</xdr:rowOff>
    </xdr:from>
    <xdr:ext cx="762000" cy="259045"/>
    <xdr:sp macro="" textlink="">
      <xdr:nvSpPr>
        <xdr:cNvPr id="215" name="テキスト ボックス 214"/>
        <xdr:cNvSpPr txBox="1"/>
      </xdr:nvSpPr>
      <xdr:spPr>
        <a:xfrm>
          <a:off x="1955800" y="1465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48988</xdr:rowOff>
    </xdr:from>
    <xdr:to>
      <xdr:col>7</xdr:col>
      <xdr:colOff>31750</xdr:colOff>
      <xdr:row>84</xdr:row>
      <xdr:rowOff>150588</xdr:rowOff>
    </xdr:to>
    <xdr:sp macro="" textlink="">
      <xdr:nvSpPr>
        <xdr:cNvPr id="216" name="楕円 215"/>
        <xdr:cNvSpPr/>
      </xdr:nvSpPr>
      <xdr:spPr>
        <a:xfrm>
          <a:off x="1397000" y="144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135365</xdr:rowOff>
    </xdr:from>
    <xdr:ext cx="762000" cy="259045"/>
    <xdr:sp macro="" textlink="">
      <xdr:nvSpPr>
        <xdr:cNvPr id="217" name="テキスト ボックス 216"/>
        <xdr:cNvSpPr txBox="1"/>
      </xdr:nvSpPr>
      <xdr:spPr>
        <a:xfrm>
          <a:off x="1066800" y="1453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ラスパイレス指数は、依然として類似団体の平均を上回る数値で推移していることから、今後も、国や県の基準に沿った給与制度の確立や、昇給昇格基準の見直しなど、一層の適正化に努める。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なお、本年度の数値は、いまだ国において公表されていないことから、前年度数値を引用している。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48" name="直線コネクタ 247"/>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49"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0" name="直線コネクタ 249"/>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1"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2" name="直線コネクタ 251"/>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3" name="直線コネクタ 252"/>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4"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5" name="フローチャート: 判断 254"/>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86179</xdr:rowOff>
    </xdr:to>
    <xdr:cxnSp macro="">
      <xdr:nvCxnSpPr>
        <xdr:cNvPr id="256" name="直線コネクタ 255"/>
        <xdr:cNvCxnSpPr/>
      </xdr:nvCxnSpPr>
      <xdr:spPr>
        <a:xfrm flipV="1">
          <a:off x="15290800" y="149669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7" name="フローチャート: 判断 256"/>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58" name="テキスト ボックス 257"/>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88</xdr:row>
      <xdr:rowOff>86179</xdr:rowOff>
    </xdr:to>
    <xdr:cxnSp macro="">
      <xdr:nvCxnSpPr>
        <xdr:cNvPr id="259" name="直線コネクタ 258"/>
        <xdr:cNvCxnSpPr/>
      </xdr:nvCxnSpPr>
      <xdr:spPr>
        <a:xfrm>
          <a:off x="14401800" y="149324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0" name="フローチャート: 判断 259"/>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1" name="テキスト ボックス 260"/>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62" name="直線コネクタ 261"/>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3" name="フローチャート: 判断 262"/>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4" name="テキスト ボックス 263"/>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5" name="フローチャート: 判断 264"/>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66" name="テキスト ボックス 265"/>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2" name="楕円 271"/>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3"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4" name="楕円 273"/>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5" name="テキスト ボックス 274"/>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76" name="楕円 275"/>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77" name="テキスト ボックス 276"/>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78" name="楕円 277"/>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9" name="テキスト ボックス 278"/>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1" name="テキスト ボックス 280"/>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市町村合併後は定員適正化計画に基づき、新規採用の抑制などを図り、職員数の削減を図ってきたが、人口減少の影響もあり人口千人当たり職員数が類似団体の平均値より上回っている状況となっている。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本市は集落が散在していることや離島も含め広大な行政区域を有していること、また今後予想される業務の複雑化や業務量の増加など行政サービスを低下させないためにはそれらの事情を汲む必要があると考え、様々な事情を踏まえ、今後も適正な職員数の確保に向けて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3" name="直線コネクタ 312"/>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4"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5" name="直線コネクタ 314"/>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16"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17" name="直線コネクタ 316"/>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3084</xdr:rowOff>
    </xdr:from>
    <xdr:to>
      <xdr:col>81</xdr:col>
      <xdr:colOff>44450</xdr:colOff>
      <xdr:row>62</xdr:row>
      <xdr:rowOff>35832</xdr:rowOff>
    </xdr:to>
    <xdr:cxnSp macro="">
      <xdr:nvCxnSpPr>
        <xdr:cNvPr id="318" name="直線コネクタ 317"/>
        <xdr:cNvCxnSpPr/>
      </xdr:nvCxnSpPr>
      <xdr:spPr>
        <a:xfrm>
          <a:off x="16179800" y="10632984"/>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19"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0" name="フローチャート: 判断 319"/>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148681</xdr:rowOff>
    </xdr:from>
    <xdr:to>
      <xdr:col>77</xdr:col>
      <xdr:colOff>44450</xdr:colOff>
      <xdr:row>62</xdr:row>
      <xdr:rowOff>3084</xdr:rowOff>
    </xdr:to>
    <xdr:cxnSp macro="">
      <xdr:nvCxnSpPr>
        <xdr:cNvPr id="321" name="直線コネクタ 320"/>
        <xdr:cNvCxnSpPr/>
      </xdr:nvCxnSpPr>
      <xdr:spPr>
        <a:xfrm>
          <a:off x="15290800" y="1060713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2" name="フローチャート: 判断 321"/>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3" name="テキスト ボックス 322"/>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110762</xdr:rowOff>
    </xdr:from>
    <xdr:to>
      <xdr:col>72</xdr:col>
      <xdr:colOff>203200</xdr:colOff>
      <xdr:row>61</xdr:row>
      <xdr:rowOff>148681</xdr:rowOff>
    </xdr:to>
    <xdr:cxnSp macro="">
      <xdr:nvCxnSpPr>
        <xdr:cNvPr id="324" name="直線コネクタ 323"/>
        <xdr:cNvCxnSpPr/>
      </xdr:nvCxnSpPr>
      <xdr:spPr>
        <a:xfrm>
          <a:off x="14401800" y="1056921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5" name="フローチャート: 判断 324"/>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26" name="テキスト ボックス 325"/>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110762</xdr:rowOff>
    </xdr:to>
    <xdr:cxnSp macro="">
      <xdr:nvCxnSpPr>
        <xdr:cNvPr id="327" name="直線コネクタ 326"/>
        <xdr:cNvCxnSpPr/>
      </xdr:nvCxnSpPr>
      <xdr:spPr>
        <a:xfrm>
          <a:off x="13512800" y="10519228"/>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28" name="フローチャート: 判断 327"/>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29" name="テキスト ボックス 328"/>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0" name="フローチャート: 判断 329"/>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1" name="テキスト ボックス 330"/>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156482</xdr:rowOff>
    </xdr:from>
    <xdr:to>
      <xdr:col>81</xdr:col>
      <xdr:colOff>95250</xdr:colOff>
      <xdr:row>62</xdr:row>
      <xdr:rowOff>86632</xdr:rowOff>
    </xdr:to>
    <xdr:sp macro="" textlink="">
      <xdr:nvSpPr>
        <xdr:cNvPr id="337" name="楕円 336"/>
        <xdr:cNvSpPr/>
      </xdr:nvSpPr>
      <xdr:spPr>
        <a:xfrm>
          <a:off x="16967200" y="106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128559</xdr:rowOff>
    </xdr:from>
    <xdr:ext cx="762000" cy="259045"/>
    <xdr:sp macro="" textlink="">
      <xdr:nvSpPr>
        <xdr:cNvPr id="338" name="定員管理の状況該当値テキスト"/>
        <xdr:cNvSpPr txBox="1"/>
      </xdr:nvSpPr>
      <xdr:spPr>
        <a:xfrm>
          <a:off x="17106900" y="105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39" name="楕円 338"/>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40" name="テキスト ボックス 339"/>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97881</xdr:rowOff>
    </xdr:from>
    <xdr:to>
      <xdr:col>73</xdr:col>
      <xdr:colOff>44450</xdr:colOff>
      <xdr:row>62</xdr:row>
      <xdr:rowOff>28031</xdr:rowOff>
    </xdr:to>
    <xdr:sp macro="" textlink="">
      <xdr:nvSpPr>
        <xdr:cNvPr id="341" name="楕円 340"/>
        <xdr:cNvSpPr/>
      </xdr:nvSpPr>
      <xdr:spPr>
        <a:xfrm>
          <a:off x="15240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12808</xdr:rowOff>
    </xdr:from>
    <xdr:ext cx="762000" cy="259045"/>
    <xdr:sp macro="" textlink="">
      <xdr:nvSpPr>
        <xdr:cNvPr id="342" name="テキスト ボックス 341"/>
        <xdr:cNvSpPr txBox="1"/>
      </xdr:nvSpPr>
      <xdr:spPr>
        <a:xfrm>
          <a:off x="14909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59962</xdr:rowOff>
    </xdr:from>
    <xdr:to>
      <xdr:col>68</xdr:col>
      <xdr:colOff>203200</xdr:colOff>
      <xdr:row>61</xdr:row>
      <xdr:rowOff>161562</xdr:rowOff>
    </xdr:to>
    <xdr:sp macro="" textlink="">
      <xdr:nvSpPr>
        <xdr:cNvPr id="343" name="楕円 342"/>
        <xdr:cNvSpPr/>
      </xdr:nvSpPr>
      <xdr:spPr>
        <a:xfrm>
          <a:off x="14351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146339</xdr:rowOff>
    </xdr:from>
    <xdr:ext cx="762000" cy="259045"/>
    <xdr:sp macro="" textlink="">
      <xdr:nvSpPr>
        <xdr:cNvPr id="344" name="テキスト ボックス 343"/>
        <xdr:cNvSpPr txBox="1"/>
      </xdr:nvSpPr>
      <xdr:spPr>
        <a:xfrm>
          <a:off x="14020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45" name="楕円 344"/>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96355</xdr:rowOff>
    </xdr:from>
    <xdr:ext cx="762000" cy="259045"/>
    <xdr:sp macro="" textlink="">
      <xdr:nvSpPr>
        <xdr:cNvPr id="346" name="テキスト ボックス 345"/>
        <xdr:cNvSpPr txBox="1"/>
      </xdr:nvSpPr>
      <xdr:spPr>
        <a:xfrm>
          <a:off x="13131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継続的に実施してきた起債元金の繰上償還の効果により、前年度からさらに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ポイント低下し、類似団体平均値を大幅に下回っている。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今後は超高速ブロードバンド環境整備事業や工業団地整備事業などの大型事業の影響により、地方債発行額の増加が見込まれるため、新規地方債の発行抑制や計画的な起債元金の繰上償還などに努める。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77" name="直線コネクタ 376"/>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0"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1" name="直線コネクタ 380"/>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53522</xdr:rowOff>
    </xdr:from>
    <xdr:to>
      <xdr:col>81</xdr:col>
      <xdr:colOff>44450</xdr:colOff>
      <xdr:row>35</xdr:row>
      <xdr:rowOff>122464</xdr:rowOff>
    </xdr:to>
    <xdr:cxnSp macro="">
      <xdr:nvCxnSpPr>
        <xdr:cNvPr id="382" name="直線コネクタ 381"/>
        <xdr:cNvCxnSpPr/>
      </xdr:nvCxnSpPr>
      <xdr:spPr>
        <a:xfrm flipV="1">
          <a:off x="16179800" y="6054272"/>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3"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4" name="フローチャート: 判断 383"/>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122464</xdr:rowOff>
    </xdr:from>
    <xdr:to>
      <xdr:col>77</xdr:col>
      <xdr:colOff>44450</xdr:colOff>
      <xdr:row>36</xdr:row>
      <xdr:rowOff>111881</xdr:rowOff>
    </xdr:to>
    <xdr:cxnSp macro="">
      <xdr:nvCxnSpPr>
        <xdr:cNvPr id="385" name="直線コネクタ 384"/>
        <xdr:cNvCxnSpPr/>
      </xdr:nvCxnSpPr>
      <xdr:spPr>
        <a:xfrm flipV="1">
          <a:off x="15290800" y="612321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6" name="フローチャート: 判断 385"/>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87" name="テキスト ボックス 386"/>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111881</xdr:rowOff>
    </xdr:from>
    <xdr:to>
      <xdr:col>72</xdr:col>
      <xdr:colOff>203200</xdr:colOff>
      <xdr:row>38</xdr:row>
      <xdr:rowOff>67733</xdr:rowOff>
    </xdr:to>
    <xdr:cxnSp macro="">
      <xdr:nvCxnSpPr>
        <xdr:cNvPr id="388" name="直線コネクタ 387"/>
        <xdr:cNvCxnSpPr/>
      </xdr:nvCxnSpPr>
      <xdr:spPr>
        <a:xfrm flipV="1">
          <a:off x="14401800" y="6284081"/>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89" name="フローチャート: 判断 388"/>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0" name="テキスト ボックス 389"/>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40</xdr:row>
      <xdr:rowOff>35076</xdr:rowOff>
    </xdr:to>
    <xdr:cxnSp macro="">
      <xdr:nvCxnSpPr>
        <xdr:cNvPr id="391" name="直線コネクタ 390"/>
        <xdr:cNvCxnSpPr/>
      </xdr:nvCxnSpPr>
      <xdr:spPr>
        <a:xfrm flipV="1">
          <a:off x="13512800" y="658283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2" name="フローチャート: 判断 391"/>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3" name="テキスト ボックス 392"/>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4" name="フローチャート: 判断 393"/>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5" name="テキスト ボックス 394"/>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2722</xdr:rowOff>
    </xdr:from>
    <xdr:to>
      <xdr:col>81</xdr:col>
      <xdr:colOff>95250</xdr:colOff>
      <xdr:row>35</xdr:row>
      <xdr:rowOff>104322</xdr:rowOff>
    </xdr:to>
    <xdr:sp macro="" textlink="">
      <xdr:nvSpPr>
        <xdr:cNvPr id="401" name="楕円 400"/>
        <xdr:cNvSpPr/>
      </xdr:nvSpPr>
      <xdr:spPr>
        <a:xfrm>
          <a:off x="16967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95449</xdr:rowOff>
    </xdr:from>
    <xdr:ext cx="762000" cy="259045"/>
    <xdr:sp macro="" textlink="">
      <xdr:nvSpPr>
        <xdr:cNvPr id="402" name="公債費負担の状況該当値テキスト"/>
        <xdr:cNvSpPr txBox="1"/>
      </xdr:nvSpPr>
      <xdr:spPr>
        <a:xfrm>
          <a:off x="17106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71664</xdr:rowOff>
    </xdr:from>
    <xdr:to>
      <xdr:col>77</xdr:col>
      <xdr:colOff>95250</xdr:colOff>
      <xdr:row>36</xdr:row>
      <xdr:rowOff>1814</xdr:rowOff>
    </xdr:to>
    <xdr:sp macro="" textlink="">
      <xdr:nvSpPr>
        <xdr:cNvPr id="403" name="楕円 402"/>
        <xdr:cNvSpPr/>
      </xdr:nvSpPr>
      <xdr:spPr>
        <a:xfrm>
          <a:off x="16129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11991</xdr:rowOff>
    </xdr:from>
    <xdr:ext cx="736600" cy="259045"/>
    <xdr:sp macro="" textlink="">
      <xdr:nvSpPr>
        <xdr:cNvPr id="404" name="テキスト ボックス 403"/>
        <xdr:cNvSpPr txBox="1"/>
      </xdr:nvSpPr>
      <xdr:spPr>
        <a:xfrm>
          <a:off x="15798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61081</xdr:rowOff>
    </xdr:from>
    <xdr:to>
      <xdr:col>73</xdr:col>
      <xdr:colOff>44450</xdr:colOff>
      <xdr:row>36</xdr:row>
      <xdr:rowOff>162681</xdr:rowOff>
    </xdr:to>
    <xdr:sp macro="" textlink="">
      <xdr:nvSpPr>
        <xdr:cNvPr id="405" name="楕円 404"/>
        <xdr:cNvSpPr/>
      </xdr:nvSpPr>
      <xdr:spPr>
        <a:xfrm>
          <a:off x="15240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1408</xdr:rowOff>
    </xdr:from>
    <xdr:ext cx="762000" cy="259045"/>
    <xdr:sp macro="" textlink="">
      <xdr:nvSpPr>
        <xdr:cNvPr id="406" name="テキスト ボックス 405"/>
        <xdr:cNvSpPr txBox="1"/>
      </xdr:nvSpPr>
      <xdr:spPr>
        <a:xfrm>
          <a:off x="14909800" y="600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7" name="楕円 406"/>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8" name="テキスト ボックス 407"/>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09" name="楕円 408"/>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96053</xdr:rowOff>
    </xdr:from>
    <xdr:ext cx="762000" cy="259045"/>
    <xdr:sp macro="" textlink="">
      <xdr:nvSpPr>
        <xdr:cNvPr id="410" name="テキスト ボックス 409"/>
        <xdr:cNvSpPr txBox="1"/>
      </xdr:nvSpPr>
      <xdr:spPr>
        <a:xfrm>
          <a:off x="13131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起債元金の繰上償還や下水道特別会計の大型起債事業の償還終了などにより、前年度と同様、充当可能財源等が将来負担額を上回ったことから、将来負担比率はなしとなり、類似団体平均値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今後も公債費等義務的経費の削減を中心とする行財政改革の推進により、財政健全化に努める。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6" name="フローチャート: 判断 445"/>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7" name="テキスト ボックス 446"/>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8" name="フローチャート: 判断 447"/>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9" name="テキスト ボックス 448"/>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50" name="フローチャート: 判断 449"/>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1" name="テキスト ボックス 450"/>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2" name="フローチャート: 判断 451"/>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3" name="テキスト ボックス 452"/>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28,487
28,086
241.59
24,931,083
23,992,684
882,126
12,723,209
20,220,473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人件費は微減しているものの、経常収入の大幅な減が主要因となり、前年度から</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ポイント上昇したが、類似団体平均値を大きく下回っている。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今後も国や県の基準に沿った給与制度の確立や人員の適正配置等を継続し、改善に努める。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91622</xdr:rowOff>
    </xdr:from>
    <xdr:to>
      <xdr:col>24</xdr:col>
      <xdr:colOff>25400</xdr:colOff>
      <xdr:row>34</xdr:row>
      <xdr:rowOff>29028</xdr:rowOff>
    </xdr:to>
    <xdr:cxnSp macro="">
      <xdr:nvCxnSpPr>
        <xdr:cNvPr id="68" name="直線コネクタ 67"/>
        <xdr:cNvCxnSpPr/>
      </xdr:nvCxnSpPr>
      <xdr:spPr>
        <a:xfrm>
          <a:off x="3987800" y="57494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91622</xdr:rowOff>
    </xdr:from>
    <xdr:to>
      <xdr:col>19</xdr:col>
      <xdr:colOff>187325</xdr:colOff>
      <xdr:row>33</xdr:row>
      <xdr:rowOff>146050</xdr:rowOff>
    </xdr:to>
    <xdr:cxnSp macro="">
      <xdr:nvCxnSpPr>
        <xdr:cNvPr id="71" name="直線コネクタ 70"/>
        <xdr:cNvCxnSpPr/>
      </xdr:nvCxnSpPr>
      <xdr:spPr>
        <a:xfrm flipV="1">
          <a:off x="3098800" y="574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33</xdr:row>
      <xdr:rowOff>146050</xdr:rowOff>
    </xdr:to>
    <xdr:cxnSp macro="">
      <xdr:nvCxnSpPr>
        <xdr:cNvPr id="74" name="直線コネクタ 73"/>
        <xdr:cNvCxnSpPr/>
      </xdr:nvCxnSpPr>
      <xdr:spPr>
        <a:xfrm>
          <a:off x="2209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165299</xdr:rowOff>
    </xdr:from>
    <xdr:ext cx="762000" cy="259045"/>
    <xdr:sp macro="" textlink="">
      <xdr:nvSpPr>
        <xdr:cNvPr id="76" name="テキスト ボックス 75"/>
        <xdr:cNvSpPr txBox="1"/>
      </xdr:nvSpPr>
      <xdr:spPr>
        <a:xfrm>
          <a:off x="2717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127000</xdr:rowOff>
    </xdr:to>
    <xdr:cxnSp macro="">
      <xdr:nvCxnSpPr>
        <xdr:cNvPr id="77" name="直線コネクタ 76"/>
        <xdr:cNvCxnSpPr/>
      </xdr:nvCxnSpPr>
      <xdr:spPr>
        <a:xfrm flipV="1">
          <a:off x="1320800" y="580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9" name="テキスト ボックス 78"/>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37391</xdr:rowOff>
    </xdr:from>
    <xdr:ext cx="762000" cy="259045"/>
    <xdr:sp macro="" textlink="">
      <xdr:nvSpPr>
        <xdr:cNvPr id="81" name="テキスト ボックス 80"/>
        <xdr:cNvSpPr txBox="1"/>
      </xdr:nvSpPr>
      <xdr:spPr>
        <a:xfrm>
          <a:off x="939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40822</xdr:rowOff>
    </xdr:from>
    <xdr:to>
      <xdr:col>20</xdr:col>
      <xdr:colOff>38100</xdr:colOff>
      <xdr:row>33</xdr:row>
      <xdr:rowOff>142422</xdr:rowOff>
    </xdr:to>
    <xdr:sp macro="" textlink="">
      <xdr:nvSpPr>
        <xdr:cNvPr id="89" name="楕円 88"/>
        <xdr:cNvSpPr/>
      </xdr:nvSpPr>
      <xdr:spPr>
        <a:xfrm>
          <a:off x="3937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152599</xdr:rowOff>
    </xdr:from>
    <xdr:ext cx="736600" cy="259045"/>
    <xdr:sp macro="" textlink="">
      <xdr:nvSpPr>
        <xdr:cNvPr id="90" name="テキスト ボックス 89"/>
        <xdr:cNvSpPr txBox="1"/>
      </xdr:nvSpPr>
      <xdr:spPr>
        <a:xfrm>
          <a:off x="3606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91" name="楕円 90"/>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2" name="テキスト ボックス 91"/>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3" name="楕円 92"/>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4" name="テキスト ボックス 93"/>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経常経費における物件費については、ほぼ横ばいであるが、経常収入の大幅な減が主要因となり、前年度から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ポイント上昇し、類似団体平均値を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今後は施設の管理費等が増加する見込みであるため、事務事業の見直し強化や施設の統廃合を推進し、物件費の抑制に努める。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95250</xdr:rowOff>
    </xdr:to>
    <xdr:cxnSp macro="">
      <xdr:nvCxnSpPr>
        <xdr:cNvPr id="129" name="直線コネクタ 128"/>
        <xdr:cNvCxnSpPr/>
      </xdr:nvCxnSpPr>
      <xdr:spPr>
        <a:xfrm>
          <a:off x="15671800" y="3213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18</xdr:row>
      <xdr:rowOff>127000</xdr:rowOff>
    </xdr:to>
    <xdr:cxnSp macro="">
      <xdr:nvCxnSpPr>
        <xdr:cNvPr id="132" name="直線コネクタ 131"/>
        <xdr:cNvCxnSpPr/>
      </xdr:nvCxnSpPr>
      <xdr:spPr>
        <a:xfrm>
          <a:off x="14782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0</xdr:rowOff>
    </xdr:from>
    <xdr:to>
      <xdr:col>73</xdr:col>
      <xdr:colOff>180975</xdr:colOff>
      <xdr:row>18</xdr:row>
      <xdr:rowOff>76200</xdr:rowOff>
    </xdr:to>
    <xdr:cxnSp macro="">
      <xdr:nvCxnSpPr>
        <xdr:cNvPr id="135" name="直線コネクタ 134"/>
        <xdr:cNvCxnSpPr/>
      </xdr:nvCxnSpPr>
      <xdr:spPr>
        <a:xfrm>
          <a:off x="13893800" y="308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0</xdr:rowOff>
    </xdr:to>
    <xdr:cxnSp macro="">
      <xdr:nvCxnSpPr>
        <xdr:cNvPr id="138" name="直線コネクタ 137"/>
        <xdr:cNvCxnSpPr/>
      </xdr:nvCxnSpPr>
      <xdr:spPr>
        <a:xfrm>
          <a:off x="13004800" y="306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8" name="楕円 147"/>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9"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2" name="楕円 151"/>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3" name="テキスト ボックス 152"/>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4" name="楕円 153"/>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55" name="テキスト ボックス 154"/>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生活保護費の減が主要因となり、前年度より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今後も生活保護費の資格審査等の適正化や児童扶養手当受給者の自立に向けた支援等を強化し、扶助費の抑制に努める。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12700</xdr:rowOff>
    </xdr:to>
    <xdr:cxnSp macro="">
      <xdr:nvCxnSpPr>
        <xdr:cNvPr id="190" name="直線コネクタ 189"/>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xdr:rowOff>
    </xdr:to>
    <xdr:cxnSp macro="">
      <xdr:nvCxnSpPr>
        <xdr:cNvPr id="193" name="直線コネクタ 192"/>
        <xdr:cNvCxnSpPr/>
      </xdr:nvCxnSpPr>
      <xdr:spPr>
        <a:xfrm>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107950</xdr:rowOff>
    </xdr:to>
    <xdr:cxnSp macro="">
      <xdr:nvCxnSpPr>
        <xdr:cNvPr id="196" name="直線コネクタ 195"/>
        <xdr:cNvCxnSpPr/>
      </xdr:nvCxnSpPr>
      <xdr:spPr>
        <a:xfrm>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69850</xdr:rowOff>
    </xdr:to>
    <xdr:cxnSp macro="">
      <xdr:nvCxnSpPr>
        <xdr:cNvPr id="199" name="直線コネクタ 198"/>
        <xdr:cNvCxnSpPr/>
      </xdr:nvCxnSpPr>
      <xdr:spPr>
        <a:xfrm>
          <a:off x="1320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1" name="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212" name="テキスト ボックス 211"/>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3" name="楕円 212"/>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4" name="テキスト ボックス 213"/>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5" name="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6" name="テキスト ボックス 21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7" name="楕円 216"/>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8" name="テキスト ボックス 21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介護保険特別会計（保険事業勘定）繰出金の増が主要因になり、前年度から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今後も各特別会計は独立採算の原則により、使用料・保険料等の適正化を図り、普通会計の負担減に努める。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50800</xdr:rowOff>
    </xdr:to>
    <xdr:cxnSp macro="">
      <xdr:nvCxnSpPr>
        <xdr:cNvPr id="255" name="直線コネクタ 254"/>
        <xdr:cNvCxnSpPr/>
      </xdr:nvCxnSpPr>
      <xdr:spPr>
        <a:xfrm>
          <a:off x="15671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50800</xdr:rowOff>
    </xdr:to>
    <xdr:cxnSp macro="">
      <xdr:nvCxnSpPr>
        <xdr:cNvPr id="258" name="直線コネクタ 257"/>
        <xdr:cNvCxnSpPr/>
      </xdr:nvCxnSpPr>
      <xdr:spPr>
        <a:xfrm flipV="1">
          <a:off x="14782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50800</xdr:rowOff>
    </xdr:to>
    <xdr:cxnSp macro="">
      <xdr:nvCxnSpPr>
        <xdr:cNvPr id="261" name="直線コネクタ 260"/>
        <xdr:cNvCxnSpPr/>
      </xdr:nvCxnSpPr>
      <xdr:spPr>
        <a:xfrm>
          <a:off x="13893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98425</xdr:rowOff>
    </xdr:to>
    <xdr:cxnSp macro="">
      <xdr:nvCxnSpPr>
        <xdr:cNvPr id="264" name="直線コネクタ 263"/>
        <xdr:cNvCxnSpPr/>
      </xdr:nvCxnSpPr>
      <xdr:spPr>
        <a:xfrm flipV="1">
          <a:off x="13004800" y="99758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4" name="楕円 273"/>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5"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6" name="楕円 275"/>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7" name="テキスト ボックス 276"/>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80" name="楕円 279"/>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81" name="テキスト ボックス 280"/>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82" name="楕円 281"/>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83" name="テキスト ボックス 282"/>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放課後児童健全育成事業費補助金の増が主要因となり、前年度から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今後は補助事業の見直しを進めるとともに、実績・効果の低い補助事業については縮小・廃止を行ない、補助費等の縮減に努める。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138430</xdr:rowOff>
    </xdr:to>
    <xdr:cxnSp macro="">
      <xdr:nvCxnSpPr>
        <xdr:cNvPr id="315" name="直線コネクタ 314"/>
        <xdr:cNvCxnSpPr/>
      </xdr:nvCxnSpPr>
      <xdr:spPr>
        <a:xfrm>
          <a:off x="15671800" y="607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77470</xdr:rowOff>
    </xdr:to>
    <xdr:cxnSp macro="">
      <xdr:nvCxnSpPr>
        <xdr:cNvPr id="318" name="直線コネクタ 317"/>
        <xdr:cNvCxnSpPr/>
      </xdr:nvCxnSpPr>
      <xdr:spPr>
        <a:xfrm flipV="1">
          <a:off x="14782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92710</xdr:rowOff>
    </xdr:to>
    <xdr:cxnSp macro="">
      <xdr:nvCxnSpPr>
        <xdr:cNvPr id="321" name="直線コネクタ 320"/>
        <xdr:cNvCxnSpPr/>
      </xdr:nvCxnSpPr>
      <xdr:spPr>
        <a:xfrm flipV="1">
          <a:off x="13893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123190</xdr:rowOff>
    </xdr:to>
    <xdr:cxnSp macro="">
      <xdr:nvCxnSpPr>
        <xdr:cNvPr id="324" name="直線コネクタ 323"/>
        <xdr:cNvCxnSpPr/>
      </xdr:nvCxnSpPr>
      <xdr:spPr>
        <a:xfrm flipV="1">
          <a:off x="13004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4" name="楕円 333"/>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5"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6" name="楕円 335"/>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7" name="テキスト ボックス 336"/>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8" name="楕円 337"/>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39" name="テキスト ボックス 338"/>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0" name="楕円 339"/>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41" name="テキスト ボックス 34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42" name="楕円 341"/>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12717</xdr:rowOff>
    </xdr:from>
    <xdr:ext cx="762000" cy="259045"/>
    <xdr:sp macro="" textlink="">
      <xdr:nvSpPr>
        <xdr:cNvPr id="343" name="テキスト ボックス 342"/>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防災行政無線デジタル化事業など大型事業の元金償還開始による増が主要因となり前年度から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光ファイバーインターネットサービス通信網整備事業などの大型事業の起債発行に備え、今後も繰上償還の実施や普通建設事業等の新規地方債発行を抑制し、公債費の縮減に努める。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78</xdr:row>
      <xdr:rowOff>81280</xdr:rowOff>
    </xdr:to>
    <xdr:cxnSp macro="">
      <xdr:nvCxnSpPr>
        <xdr:cNvPr id="376" name="直線コネクタ 375"/>
        <xdr:cNvCxnSpPr/>
      </xdr:nvCxnSpPr>
      <xdr:spPr>
        <a:xfrm>
          <a:off x="3987800" y="133324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153670</xdr:rowOff>
    </xdr:to>
    <xdr:cxnSp macro="">
      <xdr:nvCxnSpPr>
        <xdr:cNvPr id="379" name="直線コネクタ 378"/>
        <xdr:cNvCxnSpPr/>
      </xdr:nvCxnSpPr>
      <xdr:spPr>
        <a:xfrm flipV="1">
          <a:off x="3098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142239</xdr:rowOff>
    </xdr:to>
    <xdr:cxnSp macro="">
      <xdr:nvCxnSpPr>
        <xdr:cNvPr id="382" name="直線コネクタ 381"/>
        <xdr:cNvCxnSpPr/>
      </xdr:nvCxnSpPr>
      <xdr:spPr>
        <a:xfrm flipV="1">
          <a:off x="2209800" y="133553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79</xdr:row>
      <xdr:rowOff>1270</xdr:rowOff>
    </xdr:to>
    <xdr:cxnSp macro="">
      <xdr:nvCxnSpPr>
        <xdr:cNvPr id="385" name="直線コネクタ 384"/>
        <xdr:cNvCxnSpPr/>
      </xdr:nvCxnSpPr>
      <xdr:spPr>
        <a:xfrm flipV="1">
          <a:off x="1320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5" name="楕円 394"/>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47007</xdr:rowOff>
    </xdr:from>
    <xdr:ext cx="762000" cy="259045"/>
    <xdr:sp macro="" textlink="">
      <xdr:nvSpPr>
        <xdr:cNvPr id="396" name="公債費該当値テキスト"/>
        <xdr:cNvSpPr txBox="1"/>
      </xdr:nvSpPr>
      <xdr:spPr>
        <a:xfrm>
          <a:off x="49149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97" name="楕円 396"/>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98" name="テキスト ボックス 397"/>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9" name="楕円 398"/>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400" name="テキスト ボックス 399"/>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401" name="楕円 400"/>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31766</xdr:rowOff>
    </xdr:from>
    <xdr:ext cx="762000" cy="259045"/>
    <xdr:sp macro="" textlink="">
      <xdr:nvSpPr>
        <xdr:cNvPr id="402" name="テキスト ボックス 401"/>
        <xdr:cNvSpPr txBox="1"/>
      </xdr:nvSpPr>
      <xdr:spPr>
        <a:xfrm>
          <a:off x="1828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3" name="楕円 402"/>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62247</xdr:rowOff>
    </xdr:from>
    <xdr:ext cx="762000" cy="259045"/>
    <xdr:sp macro="" textlink="">
      <xdr:nvSpPr>
        <xdr:cNvPr id="404" name="テキスト ボックス 403"/>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物件費の増が主要因となり、前年度より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今後も、老朽化した施設の物件費、維持補修費等が増加する見込みであり、経常収支比率も上昇する見込みであるため、引き続き事業の見直し強化や施設の統廃合を推進し、経常経費の抑制に努める。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31750</xdr:rowOff>
    </xdr:from>
    <xdr:to>
      <xdr:col>82</xdr:col>
      <xdr:colOff>107950</xdr:colOff>
      <xdr:row>82</xdr:row>
      <xdr:rowOff>27939</xdr:rowOff>
    </xdr:to>
    <xdr:cxnSp macro="">
      <xdr:nvCxnSpPr>
        <xdr:cNvPr id="432" name="直線コネクタ 431"/>
        <xdr:cNvCxnSpPr/>
      </xdr:nvCxnSpPr>
      <xdr:spPr>
        <a:xfrm flipV="1">
          <a:off x="16510000" y="128905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16</xdr:rowOff>
    </xdr:from>
    <xdr:ext cx="762000" cy="259045"/>
    <xdr:sp macro="" textlink="">
      <xdr:nvSpPr>
        <xdr:cNvPr id="433" name="公債費以外最小値テキスト"/>
        <xdr:cNvSpPr txBox="1"/>
      </xdr:nvSpPr>
      <xdr:spPr>
        <a:xfrm>
          <a:off x="16598900" y="1405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27939</xdr:rowOff>
    </xdr:from>
    <xdr:to>
      <xdr:col>82</xdr:col>
      <xdr:colOff>196850</xdr:colOff>
      <xdr:row>82</xdr:row>
      <xdr:rowOff>27939</xdr:rowOff>
    </xdr:to>
    <xdr:cxnSp macro="">
      <xdr:nvCxnSpPr>
        <xdr:cNvPr id="434" name="直線コネクタ 433"/>
        <xdr:cNvCxnSpPr/>
      </xdr:nvCxnSpPr>
      <xdr:spPr>
        <a:xfrm>
          <a:off x="16421100" y="1408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118127</xdr:rowOff>
    </xdr:from>
    <xdr:ext cx="762000" cy="259045"/>
    <xdr:sp macro="" textlink="">
      <xdr:nvSpPr>
        <xdr:cNvPr id="435" name="公債費以外最大値テキスト"/>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31750</xdr:rowOff>
    </xdr:from>
    <xdr:to>
      <xdr:col>82</xdr:col>
      <xdr:colOff>196850</xdr:colOff>
      <xdr:row>75</xdr:row>
      <xdr:rowOff>31750</xdr:rowOff>
    </xdr:to>
    <xdr:cxnSp macro="">
      <xdr:nvCxnSpPr>
        <xdr:cNvPr id="436" name="直線コネクタ 435"/>
        <xdr:cNvCxnSpPr/>
      </xdr:nvCxnSpPr>
      <xdr:spPr>
        <a:xfrm>
          <a:off x="16421100" y="1289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161290</xdr:rowOff>
    </xdr:from>
    <xdr:to>
      <xdr:col>82</xdr:col>
      <xdr:colOff>107950</xdr:colOff>
      <xdr:row>75</xdr:row>
      <xdr:rowOff>85090</xdr:rowOff>
    </xdr:to>
    <xdr:cxnSp macro="">
      <xdr:nvCxnSpPr>
        <xdr:cNvPr id="437" name="直線コネクタ 436"/>
        <xdr:cNvCxnSpPr/>
      </xdr:nvCxnSpPr>
      <xdr:spPr>
        <a:xfrm>
          <a:off x="15671800" y="126771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113047</xdr:rowOff>
    </xdr:from>
    <xdr:ext cx="762000" cy="259045"/>
    <xdr:sp macro="" textlink="">
      <xdr:nvSpPr>
        <xdr:cNvPr id="438" name="公債費以外平均値テキスト"/>
        <xdr:cNvSpPr txBox="1"/>
      </xdr:nvSpPr>
      <xdr:spPr>
        <a:xfrm>
          <a:off x="16598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39" name="フローチャート: 判断 438"/>
        <xdr:cNvSpPr/>
      </xdr:nvSpPr>
      <xdr:spPr>
        <a:xfrm>
          <a:off x="16459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74</xdr:row>
      <xdr:rowOff>35560</xdr:rowOff>
    </xdr:to>
    <xdr:cxnSp macro="">
      <xdr:nvCxnSpPr>
        <xdr:cNvPr id="440" name="直線コネクタ 439"/>
        <xdr:cNvCxnSpPr/>
      </xdr:nvCxnSpPr>
      <xdr:spPr>
        <a:xfrm flipV="1">
          <a:off x="14782800" y="12677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41" name="フローチャート: 判断 440"/>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42" name="テキスト ボックス 441"/>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146050</xdr:rowOff>
    </xdr:from>
    <xdr:to>
      <xdr:col>73</xdr:col>
      <xdr:colOff>180975</xdr:colOff>
      <xdr:row>74</xdr:row>
      <xdr:rowOff>35560</xdr:rowOff>
    </xdr:to>
    <xdr:cxnSp macro="">
      <xdr:nvCxnSpPr>
        <xdr:cNvPr id="443" name="直線コネクタ 442"/>
        <xdr:cNvCxnSpPr/>
      </xdr:nvCxnSpPr>
      <xdr:spPr>
        <a:xfrm>
          <a:off x="13893800" y="12661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4" name="フローチャート: 判断 443"/>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45" name="テキスト ボックス 444"/>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146050</xdr:rowOff>
    </xdr:from>
    <xdr:to>
      <xdr:col>69</xdr:col>
      <xdr:colOff>92075</xdr:colOff>
      <xdr:row>74</xdr:row>
      <xdr:rowOff>149860</xdr:rowOff>
    </xdr:to>
    <xdr:cxnSp macro="">
      <xdr:nvCxnSpPr>
        <xdr:cNvPr id="446" name="直線コネクタ 445"/>
        <xdr:cNvCxnSpPr/>
      </xdr:nvCxnSpPr>
      <xdr:spPr>
        <a:xfrm flipV="1">
          <a:off x="13004800" y="12661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47" name="フローチャート: 判断 446"/>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8" name="テキスト ボックス 447"/>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9" name="フローチャート: 判断 448"/>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50" name="テキスト ボックス 449"/>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6" name="楕円 455"/>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114317</xdr:rowOff>
    </xdr:from>
    <xdr:ext cx="762000" cy="259045"/>
    <xdr:sp macro="" textlink="">
      <xdr:nvSpPr>
        <xdr:cNvPr id="457" name="公債費以外該当値テキスト"/>
        <xdr:cNvSpPr txBox="1"/>
      </xdr:nvSpPr>
      <xdr:spPr>
        <a:xfrm>
          <a:off x="16598900" y="1280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110490</xdr:rowOff>
    </xdr:from>
    <xdr:to>
      <xdr:col>78</xdr:col>
      <xdr:colOff>120650</xdr:colOff>
      <xdr:row>74</xdr:row>
      <xdr:rowOff>40640</xdr:rowOff>
    </xdr:to>
    <xdr:sp macro="" textlink="">
      <xdr:nvSpPr>
        <xdr:cNvPr id="458" name="楕円 457"/>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50817</xdr:rowOff>
    </xdr:from>
    <xdr:ext cx="736600" cy="259045"/>
    <xdr:sp macro="" textlink="">
      <xdr:nvSpPr>
        <xdr:cNvPr id="459" name="テキスト ボックス 458"/>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60" name="楕円 459"/>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61" name="テキスト ボックス 460"/>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95250</xdr:rowOff>
    </xdr:from>
    <xdr:to>
      <xdr:col>69</xdr:col>
      <xdr:colOff>142875</xdr:colOff>
      <xdr:row>74</xdr:row>
      <xdr:rowOff>25400</xdr:rowOff>
    </xdr:to>
    <xdr:sp macro="" textlink="">
      <xdr:nvSpPr>
        <xdr:cNvPr id="462" name="楕円 461"/>
        <xdr:cNvSpPr/>
      </xdr:nvSpPr>
      <xdr:spPr>
        <a:xfrm>
          <a:off x="13843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35577</xdr:rowOff>
    </xdr:from>
    <xdr:ext cx="762000" cy="259045"/>
    <xdr:sp macro="" textlink="">
      <xdr:nvSpPr>
        <xdr:cNvPr id="463" name="テキスト ボックス 462"/>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64" name="楕円 463"/>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65" name="テキスト ボックス 464"/>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7976</xdr:rowOff>
    </xdr:from>
    <xdr:to>
      <xdr:col>29</xdr:col>
      <xdr:colOff>127000</xdr:colOff>
      <xdr:row>15</xdr:row>
      <xdr:rowOff>60877</xdr:rowOff>
    </xdr:to>
    <xdr:cxnSp macro="">
      <xdr:nvCxnSpPr>
        <xdr:cNvPr id="50" name="直線コネクタ 49"/>
        <xdr:cNvCxnSpPr/>
      </xdr:nvCxnSpPr>
      <xdr:spPr bwMode="auto">
        <a:xfrm flipV="1">
          <a:off x="5003800" y="2627351"/>
          <a:ext cx="647700" cy="5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44761</xdr:rowOff>
    </xdr:from>
    <xdr:to>
      <xdr:col>26</xdr:col>
      <xdr:colOff>50800</xdr:colOff>
      <xdr:row>15</xdr:row>
      <xdr:rowOff>60877</xdr:rowOff>
    </xdr:to>
    <xdr:cxnSp macro="">
      <xdr:nvCxnSpPr>
        <xdr:cNvPr id="53" name="直線コネクタ 52"/>
        <xdr:cNvCxnSpPr/>
      </xdr:nvCxnSpPr>
      <xdr:spPr bwMode="auto">
        <a:xfrm>
          <a:off x="4305300" y="2664136"/>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44761</xdr:rowOff>
    </xdr:from>
    <xdr:to>
      <xdr:col>22</xdr:col>
      <xdr:colOff>114300</xdr:colOff>
      <xdr:row>15</xdr:row>
      <xdr:rowOff>69393</xdr:rowOff>
    </xdr:to>
    <xdr:cxnSp macro="">
      <xdr:nvCxnSpPr>
        <xdr:cNvPr id="56" name="直線コネクタ 55"/>
        <xdr:cNvCxnSpPr/>
      </xdr:nvCxnSpPr>
      <xdr:spPr bwMode="auto">
        <a:xfrm flipV="1">
          <a:off x="3606800" y="2664136"/>
          <a:ext cx="698500" cy="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69393</xdr:rowOff>
    </xdr:from>
    <xdr:to>
      <xdr:col>18</xdr:col>
      <xdr:colOff>177800</xdr:colOff>
      <xdr:row>16</xdr:row>
      <xdr:rowOff>12148</xdr:rowOff>
    </xdr:to>
    <xdr:cxnSp macro="">
      <xdr:nvCxnSpPr>
        <xdr:cNvPr id="59" name="直線コネクタ 58"/>
        <xdr:cNvCxnSpPr/>
      </xdr:nvCxnSpPr>
      <xdr:spPr bwMode="auto">
        <a:xfrm flipV="1">
          <a:off x="2908300" y="2688768"/>
          <a:ext cx="698500" cy="114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128626</xdr:rowOff>
    </xdr:from>
    <xdr:to>
      <xdr:col>29</xdr:col>
      <xdr:colOff>177800</xdr:colOff>
      <xdr:row>15</xdr:row>
      <xdr:rowOff>58776</xdr:rowOff>
    </xdr:to>
    <xdr:sp macro="" textlink="">
      <xdr:nvSpPr>
        <xdr:cNvPr id="69" name="楕円 68"/>
        <xdr:cNvSpPr/>
      </xdr:nvSpPr>
      <xdr:spPr bwMode="auto">
        <a:xfrm>
          <a:off x="5600700" y="257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145153</xdr:rowOff>
    </xdr:from>
    <xdr:ext cx="762000" cy="259045"/>
    <xdr:sp macro="" textlink="">
      <xdr:nvSpPr>
        <xdr:cNvPr id="70" name="人口1人当たり決算額の推移該当値テキスト130"/>
        <xdr:cNvSpPr txBox="1"/>
      </xdr:nvSpPr>
      <xdr:spPr>
        <a:xfrm>
          <a:off x="5740400" y="242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10077</xdr:rowOff>
    </xdr:from>
    <xdr:to>
      <xdr:col>26</xdr:col>
      <xdr:colOff>101600</xdr:colOff>
      <xdr:row>15</xdr:row>
      <xdr:rowOff>111677</xdr:rowOff>
    </xdr:to>
    <xdr:sp macro="" textlink="">
      <xdr:nvSpPr>
        <xdr:cNvPr id="71" name="楕円 70"/>
        <xdr:cNvSpPr/>
      </xdr:nvSpPr>
      <xdr:spPr bwMode="auto">
        <a:xfrm>
          <a:off x="4953000" y="262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121854</xdr:rowOff>
    </xdr:from>
    <xdr:ext cx="736600" cy="259045"/>
    <xdr:sp macro="" textlink="">
      <xdr:nvSpPr>
        <xdr:cNvPr id="72" name="テキスト ボックス 71"/>
        <xdr:cNvSpPr txBox="1"/>
      </xdr:nvSpPr>
      <xdr:spPr>
        <a:xfrm>
          <a:off x="4622800" y="239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165411</xdr:rowOff>
    </xdr:from>
    <xdr:to>
      <xdr:col>22</xdr:col>
      <xdr:colOff>165100</xdr:colOff>
      <xdr:row>15</xdr:row>
      <xdr:rowOff>95561</xdr:rowOff>
    </xdr:to>
    <xdr:sp macro="" textlink="">
      <xdr:nvSpPr>
        <xdr:cNvPr id="73" name="楕円 72"/>
        <xdr:cNvSpPr/>
      </xdr:nvSpPr>
      <xdr:spPr bwMode="auto">
        <a:xfrm>
          <a:off x="4254500" y="261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105738</xdr:rowOff>
    </xdr:from>
    <xdr:ext cx="762000" cy="259045"/>
    <xdr:sp macro="" textlink="">
      <xdr:nvSpPr>
        <xdr:cNvPr id="74" name="テキスト ボックス 73"/>
        <xdr:cNvSpPr txBox="1"/>
      </xdr:nvSpPr>
      <xdr:spPr>
        <a:xfrm>
          <a:off x="3924300" y="238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18593</xdr:rowOff>
    </xdr:from>
    <xdr:to>
      <xdr:col>19</xdr:col>
      <xdr:colOff>38100</xdr:colOff>
      <xdr:row>15</xdr:row>
      <xdr:rowOff>120193</xdr:rowOff>
    </xdr:to>
    <xdr:sp macro="" textlink="">
      <xdr:nvSpPr>
        <xdr:cNvPr id="75" name="楕円 74"/>
        <xdr:cNvSpPr/>
      </xdr:nvSpPr>
      <xdr:spPr bwMode="auto">
        <a:xfrm>
          <a:off x="3556000" y="263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130370</xdr:rowOff>
    </xdr:from>
    <xdr:ext cx="762000" cy="259045"/>
    <xdr:sp macro="" textlink="">
      <xdr:nvSpPr>
        <xdr:cNvPr id="76" name="テキスト ボックス 75"/>
        <xdr:cNvSpPr txBox="1"/>
      </xdr:nvSpPr>
      <xdr:spPr>
        <a:xfrm>
          <a:off x="3225800" y="240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132798</xdr:rowOff>
    </xdr:from>
    <xdr:to>
      <xdr:col>15</xdr:col>
      <xdr:colOff>101600</xdr:colOff>
      <xdr:row>16</xdr:row>
      <xdr:rowOff>62948</xdr:rowOff>
    </xdr:to>
    <xdr:sp macro="" textlink="">
      <xdr:nvSpPr>
        <xdr:cNvPr id="77" name="楕円 76"/>
        <xdr:cNvSpPr/>
      </xdr:nvSpPr>
      <xdr:spPr bwMode="auto">
        <a:xfrm>
          <a:off x="2857500" y="2752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73125</xdr:rowOff>
    </xdr:from>
    <xdr:ext cx="762000" cy="259045"/>
    <xdr:sp macro="" textlink="">
      <xdr:nvSpPr>
        <xdr:cNvPr id="78" name="テキスト ボックス 77"/>
        <xdr:cNvSpPr txBox="1"/>
      </xdr:nvSpPr>
      <xdr:spPr>
        <a:xfrm>
          <a:off x="2527300" y="25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91205</xdr:rowOff>
    </xdr:from>
    <xdr:ext cx="762000" cy="259045"/>
    <xdr:sp macro="" textlink="">
      <xdr:nvSpPr>
        <xdr:cNvPr id="106" name="人口1人当たり決算額の推移最小値テキスト445"/>
        <xdr:cNvSpPr txBox="1"/>
      </xdr:nvSpPr>
      <xdr:spPr>
        <a:xfrm>
          <a:off x="5740400" y="7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64912</xdr:rowOff>
    </xdr:from>
    <xdr:to>
      <xdr:col>29</xdr:col>
      <xdr:colOff>127000</xdr:colOff>
      <xdr:row>38</xdr:row>
      <xdr:rowOff>81028</xdr:rowOff>
    </xdr:to>
    <xdr:cxnSp macro="">
      <xdr:nvCxnSpPr>
        <xdr:cNvPr id="110" name="直線コネクタ 109"/>
        <xdr:cNvCxnSpPr/>
      </xdr:nvCxnSpPr>
      <xdr:spPr bwMode="auto">
        <a:xfrm>
          <a:off x="5003800" y="7532512"/>
          <a:ext cx="6477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148986</xdr:rowOff>
    </xdr:from>
    <xdr:ext cx="762000" cy="259045"/>
    <xdr:sp macro="" textlink="">
      <xdr:nvSpPr>
        <xdr:cNvPr id="111" name="人口1人当たり決算額の推移平均値テキスト445"/>
        <xdr:cNvSpPr txBox="1"/>
      </xdr:nvSpPr>
      <xdr:spPr>
        <a:xfrm>
          <a:off x="5740400" y="675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50236</xdr:rowOff>
    </xdr:from>
    <xdr:to>
      <xdr:col>26</xdr:col>
      <xdr:colOff>50800</xdr:colOff>
      <xdr:row>38</xdr:row>
      <xdr:rowOff>64912</xdr:rowOff>
    </xdr:to>
    <xdr:cxnSp macro="">
      <xdr:nvCxnSpPr>
        <xdr:cNvPr id="113" name="直線コネクタ 112"/>
        <xdr:cNvCxnSpPr/>
      </xdr:nvCxnSpPr>
      <xdr:spPr bwMode="auto">
        <a:xfrm>
          <a:off x="4305300" y="7517836"/>
          <a:ext cx="6985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263565</xdr:rowOff>
    </xdr:from>
    <xdr:to>
      <xdr:col>22</xdr:col>
      <xdr:colOff>114300</xdr:colOff>
      <xdr:row>38</xdr:row>
      <xdr:rowOff>50236</xdr:rowOff>
    </xdr:to>
    <xdr:cxnSp macro="">
      <xdr:nvCxnSpPr>
        <xdr:cNvPr id="116" name="直線コネクタ 115"/>
        <xdr:cNvCxnSpPr/>
      </xdr:nvCxnSpPr>
      <xdr:spPr bwMode="auto">
        <a:xfrm>
          <a:off x="3606800" y="7388265"/>
          <a:ext cx="698500" cy="12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57437</xdr:rowOff>
    </xdr:from>
    <xdr:to>
      <xdr:col>18</xdr:col>
      <xdr:colOff>177800</xdr:colOff>
      <xdr:row>37</xdr:row>
      <xdr:rowOff>263565</xdr:rowOff>
    </xdr:to>
    <xdr:cxnSp macro="">
      <xdr:nvCxnSpPr>
        <xdr:cNvPr id="119" name="直線コネクタ 118"/>
        <xdr:cNvCxnSpPr/>
      </xdr:nvCxnSpPr>
      <xdr:spPr bwMode="auto">
        <a:xfrm>
          <a:off x="2908300" y="7182137"/>
          <a:ext cx="698500" cy="20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30228</xdr:rowOff>
    </xdr:from>
    <xdr:to>
      <xdr:col>29</xdr:col>
      <xdr:colOff>177800</xdr:colOff>
      <xdr:row>38</xdr:row>
      <xdr:rowOff>131828</xdr:rowOff>
    </xdr:to>
    <xdr:sp macro="" textlink="">
      <xdr:nvSpPr>
        <xdr:cNvPr id="129" name="楕円 128"/>
        <xdr:cNvSpPr/>
      </xdr:nvSpPr>
      <xdr:spPr bwMode="auto">
        <a:xfrm>
          <a:off x="5600700" y="7497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281705</xdr:rowOff>
    </xdr:from>
    <xdr:ext cx="762000" cy="259045"/>
    <xdr:sp macro="" textlink="">
      <xdr:nvSpPr>
        <xdr:cNvPr id="130" name="人口1人当たり決算額の推移該当値テキスト445"/>
        <xdr:cNvSpPr txBox="1"/>
      </xdr:nvSpPr>
      <xdr:spPr>
        <a:xfrm>
          <a:off x="5740400" y="74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14112</xdr:rowOff>
    </xdr:from>
    <xdr:to>
      <xdr:col>26</xdr:col>
      <xdr:colOff>101600</xdr:colOff>
      <xdr:row>38</xdr:row>
      <xdr:rowOff>115712</xdr:rowOff>
    </xdr:to>
    <xdr:sp macro="" textlink="">
      <xdr:nvSpPr>
        <xdr:cNvPr id="131" name="楕円 130"/>
        <xdr:cNvSpPr/>
      </xdr:nvSpPr>
      <xdr:spPr bwMode="auto">
        <a:xfrm>
          <a:off x="4953000" y="748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100489</xdr:rowOff>
    </xdr:from>
    <xdr:ext cx="736600" cy="259045"/>
    <xdr:sp macro="" textlink="">
      <xdr:nvSpPr>
        <xdr:cNvPr id="132" name="テキスト ボックス 131"/>
        <xdr:cNvSpPr txBox="1"/>
      </xdr:nvSpPr>
      <xdr:spPr>
        <a:xfrm>
          <a:off x="4622800" y="756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342336</xdr:rowOff>
    </xdr:from>
    <xdr:to>
      <xdr:col>22</xdr:col>
      <xdr:colOff>165100</xdr:colOff>
      <xdr:row>38</xdr:row>
      <xdr:rowOff>101036</xdr:rowOff>
    </xdr:to>
    <xdr:sp macro="" textlink="">
      <xdr:nvSpPr>
        <xdr:cNvPr id="133" name="楕円 132"/>
        <xdr:cNvSpPr/>
      </xdr:nvSpPr>
      <xdr:spPr bwMode="auto">
        <a:xfrm>
          <a:off x="4254500" y="746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85813</xdr:rowOff>
    </xdr:from>
    <xdr:ext cx="762000" cy="259045"/>
    <xdr:sp macro="" textlink="">
      <xdr:nvSpPr>
        <xdr:cNvPr id="134" name="テキスト ボックス 133"/>
        <xdr:cNvSpPr txBox="1"/>
      </xdr:nvSpPr>
      <xdr:spPr>
        <a:xfrm>
          <a:off x="3924300" y="755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212765</xdr:rowOff>
    </xdr:from>
    <xdr:to>
      <xdr:col>19</xdr:col>
      <xdr:colOff>38100</xdr:colOff>
      <xdr:row>37</xdr:row>
      <xdr:rowOff>314365</xdr:rowOff>
    </xdr:to>
    <xdr:sp macro="" textlink="">
      <xdr:nvSpPr>
        <xdr:cNvPr id="135" name="楕円 134"/>
        <xdr:cNvSpPr/>
      </xdr:nvSpPr>
      <xdr:spPr bwMode="auto">
        <a:xfrm>
          <a:off x="3556000" y="733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299142</xdr:rowOff>
    </xdr:from>
    <xdr:ext cx="762000" cy="259045"/>
    <xdr:sp macro="" textlink="">
      <xdr:nvSpPr>
        <xdr:cNvPr id="136" name="テキスト ボックス 135"/>
        <xdr:cNvSpPr txBox="1"/>
      </xdr:nvSpPr>
      <xdr:spPr>
        <a:xfrm>
          <a:off x="3225800" y="74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6637</xdr:rowOff>
    </xdr:from>
    <xdr:to>
      <xdr:col>15</xdr:col>
      <xdr:colOff>101600</xdr:colOff>
      <xdr:row>37</xdr:row>
      <xdr:rowOff>108237</xdr:rowOff>
    </xdr:to>
    <xdr:sp macro="" textlink="">
      <xdr:nvSpPr>
        <xdr:cNvPr id="137" name="楕円 136"/>
        <xdr:cNvSpPr/>
      </xdr:nvSpPr>
      <xdr:spPr bwMode="auto">
        <a:xfrm>
          <a:off x="2857500" y="713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93014</xdr:rowOff>
    </xdr:from>
    <xdr:ext cx="762000" cy="259045"/>
    <xdr:sp macro="" textlink="">
      <xdr:nvSpPr>
        <xdr:cNvPr id="138" name="テキスト ボックス 137"/>
        <xdr:cNvSpPr txBox="1"/>
      </xdr:nvSpPr>
      <xdr:spPr>
        <a:xfrm>
          <a:off x="2527300" y="72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28,487
28,086
241.59
24,931,083
23,992,684
882,126
12,723,209
20,220,473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104741</xdr:rowOff>
    </xdr:from>
    <xdr:to>
      <xdr:col>24</xdr:col>
      <xdr:colOff>63500</xdr:colOff>
      <xdr:row>33</xdr:row>
      <xdr:rowOff>144942</xdr:rowOff>
    </xdr:to>
    <xdr:cxnSp macro="">
      <xdr:nvCxnSpPr>
        <xdr:cNvPr id="63" name="直線コネクタ 62"/>
        <xdr:cNvCxnSpPr/>
      </xdr:nvCxnSpPr>
      <xdr:spPr>
        <a:xfrm flipV="1">
          <a:off x="3797300" y="5762591"/>
          <a:ext cx="8382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144942</xdr:rowOff>
    </xdr:from>
    <xdr:to>
      <xdr:col>19</xdr:col>
      <xdr:colOff>177800</xdr:colOff>
      <xdr:row>33</xdr:row>
      <xdr:rowOff>152943</xdr:rowOff>
    </xdr:to>
    <xdr:cxnSp macro="">
      <xdr:nvCxnSpPr>
        <xdr:cNvPr id="66" name="直線コネクタ 65"/>
        <xdr:cNvCxnSpPr/>
      </xdr:nvCxnSpPr>
      <xdr:spPr>
        <a:xfrm flipV="1">
          <a:off x="2908300" y="58027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152943</xdr:rowOff>
    </xdr:from>
    <xdr:to>
      <xdr:col>15</xdr:col>
      <xdr:colOff>50800</xdr:colOff>
      <xdr:row>34</xdr:row>
      <xdr:rowOff>4059</xdr:rowOff>
    </xdr:to>
    <xdr:cxnSp macro="">
      <xdr:nvCxnSpPr>
        <xdr:cNvPr id="69" name="直線コネクタ 68"/>
        <xdr:cNvCxnSpPr/>
      </xdr:nvCxnSpPr>
      <xdr:spPr>
        <a:xfrm flipV="1">
          <a:off x="2019300" y="5810793"/>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112622</xdr:rowOff>
    </xdr:from>
    <xdr:ext cx="534377" cy="259045"/>
    <xdr:sp macro="" textlink="">
      <xdr:nvSpPr>
        <xdr:cNvPr id="71" name="テキスト ボックス 70"/>
        <xdr:cNvSpPr txBox="1"/>
      </xdr:nvSpPr>
      <xdr:spPr>
        <a:xfrm>
          <a:off x="2641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170332</xdr:rowOff>
    </xdr:from>
    <xdr:to>
      <xdr:col>10</xdr:col>
      <xdr:colOff>114300</xdr:colOff>
      <xdr:row>34</xdr:row>
      <xdr:rowOff>4059</xdr:rowOff>
    </xdr:to>
    <xdr:cxnSp macro="">
      <xdr:nvCxnSpPr>
        <xdr:cNvPr id="72" name="直線コネクタ 71"/>
        <xdr:cNvCxnSpPr/>
      </xdr:nvCxnSpPr>
      <xdr:spPr>
        <a:xfrm>
          <a:off x="1130300" y="5828182"/>
          <a:ext cx="8890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53941</xdr:rowOff>
    </xdr:from>
    <xdr:to>
      <xdr:col>24</xdr:col>
      <xdr:colOff>114300</xdr:colOff>
      <xdr:row>33</xdr:row>
      <xdr:rowOff>155541</xdr:rowOff>
    </xdr:to>
    <xdr:sp macro="" textlink="">
      <xdr:nvSpPr>
        <xdr:cNvPr id="82" name="楕円 81"/>
        <xdr:cNvSpPr/>
      </xdr:nvSpPr>
      <xdr:spPr>
        <a:xfrm>
          <a:off x="4584700" y="57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76818</xdr:rowOff>
    </xdr:from>
    <xdr:ext cx="599010" cy="259045"/>
    <xdr:sp macro="" textlink="">
      <xdr:nvSpPr>
        <xdr:cNvPr id="83" name="人件費該当値テキスト"/>
        <xdr:cNvSpPr txBox="1"/>
      </xdr:nvSpPr>
      <xdr:spPr>
        <a:xfrm>
          <a:off x="4686300" y="556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94142</xdr:rowOff>
    </xdr:from>
    <xdr:to>
      <xdr:col>20</xdr:col>
      <xdr:colOff>38100</xdr:colOff>
      <xdr:row>34</xdr:row>
      <xdr:rowOff>24292</xdr:rowOff>
    </xdr:to>
    <xdr:sp macro="" textlink="">
      <xdr:nvSpPr>
        <xdr:cNvPr id="84" name="楕円 83"/>
        <xdr:cNvSpPr/>
      </xdr:nvSpPr>
      <xdr:spPr>
        <a:xfrm>
          <a:off x="3746500" y="57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40819</xdr:rowOff>
    </xdr:from>
    <xdr:ext cx="599010" cy="259045"/>
    <xdr:sp macro="" textlink="">
      <xdr:nvSpPr>
        <xdr:cNvPr id="85" name="テキスト ボックス 84"/>
        <xdr:cNvSpPr txBox="1"/>
      </xdr:nvSpPr>
      <xdr:spPr>
        <a:xfrm>
          <a:off x="3497795" y="55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102143</xdr:rowOff>
    </xdr:from>
    <xdr:to>
      <xdr:col>15</xdr:col>
      <xdr:colOff>101600</xdr:colOff>
      <xdr:row>34</xdr:row>
      <xdr:rowOff>32293</xdr:rowOff>
    </xdr:to>
    <xdr:sp macro="" textlink="">
      <xdr:nvSpPr>
        <xdr:cNvPr id="86" name="楕円 85"/>
        <xdr:cNvSpPr/>
      </xdr:nvSpPr>
      <xdr:spPr>
        <a:xfrm>
          <a:off x="2857500" y="57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48820</xdr:rowOff>
    </xdr:from>
    <xdr:ext cx="534377" cy="259045"/>
    <xdr:sp macro="" textlink="">
      <xdr:nvSpPr>
        <xdr:cNvPr id="87" name="テキスト ボックス 86"/>
        <xdr:cNvSpPr txBox="1"/>
      </xdr:nvSpPr>
      <xdr:spPr>
        <a:xfrm>
          <a:off x="2641111" y="55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124709</xdr:rowOff>
    </xdr:from>
    <xdr:to>
      <xdr:col>10</xdr:col>
      <xdr:colOff>165100</xdr:colOff>
      <xdr:row>34</xdr:row>
      <xdr:rowOff>54859</xdr:rowOff>
    </xdr:to>
    <xdr:sp macro="" textlink="">
      <xdr:nvSpPr>
        <xdr:cNvPr id="88" name="楕円 87"/>
        <xdr:cNvSpPr/>
      </xdr:nvSpPr>
      <xdr:spPr>
        <a:xfrm>
          <a:off x="1968500" y="57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71386</xdr:rowOff>
    </xdr:from>
    <xdr:ext cx="534377" cy="259045"/>
    <xdr:sp macro="" textlink="">
      <xdr:nvSpPr>
        <xdr:cNvPr id="89" name="テキスト ボックス 88"/>
        <xdr:cNvSpPr txBox="1"/>
      </xdr:nvSpPr>
      <xdr:spPr>
        <a:xfrm>
          <a:off x="1752111" y="55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119532</xdr:rowOff>
    </xdr:from>
    <xdr:to>
      <xdr:col>6</xdr:col>
      <xdr:colOff>38100</xdr:colOff>
      <xdr:row>34</xdr:row>
      <xdr:rowOff>49682</xdr:rowOff>
    </xdr:to>
    <xdr:sp macro="" textlink="">
      <xdr:nvSpPr>
        <xdr:cNvPr id="90" name="楕円 89"/>
        <xdr:cNvSpPr/>
      </xdr:nvSpPr>
      <xdr:spPr>
        <a:xfrm>
          <a:off x="1079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66209</xdr:rowOff>
    </xdr:from>
    <xdr:ext cx="534377" cy="259045"/>
    <xdr:sp macro="" textlink="">
      <xdr:nvSpPr>
        <xdr:cNvPr id="91" name="テキスト ボックス 90"/>
        <xdr:cNvSpPr txBox="1"/>
      </xdr:nvSpPr>
      <xdr:spPr>
        <a:xfrm>
          <a:off x="863111" y="55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94831</xdr:rowOff>
    </xdr:from>
    <xdr:to>
      <xdr:col>24</xdr:col>
      <xdr:colOff>63500</xdr:colOff>
      <xdr:row>54</xdr:row>
      <xdr:rowOff>112484</xdr:rowOff>
    </xdr:to>
    <xdr:cxnSp macro="">
      <xdr:nvCxnSpPr>
        <xdr:cNvPr id="121" name="直線コネクタ 120"/>
        <xdr:cNvCxnSpPr/>
      </xdr:nvCxnSpPr>
      <xdr:spPr>
        <a:xfrm flipV="1">
          <a:off x="3797300" y="9353131"/>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112484</xdr:rowOff>
    </xdr:from>
    <xdr:to>
      <xdr:col>19</xdr:col>
      <xdr:colOff>177800</xdr:colOff>
      <xdr:row>55</xdr:row>
      <xdr:rowOff>98895</xdr:rowOff>
    </xdr:to>
    <xdr:cxnSp macro="">
      <xdr:nvCxnSpPr>
        <xdr:cNvPr id="124" name="直線コネクタ 123"/>
        <xdr:cNvCxnSpPr/>
      </xdr:nvCxnSpPr>
      <xdr:spPr>
        <a:xfrm flipV="1">
          <a:off x="2908300" y="9370784"/>
          <a:ext cx="889000" cy="1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98895</xdr:rowOff>
    </xdr:from>
    <xdr:to>
      <xdr:col>15</xdr:col>
      <xdr:colOff>50800</xdr:colOff>
      <xdr:row>55</xdr:row>
      <xdr:rowOff>118821</xdr:rowOff>
    </xdr:to>
    <xdr:cxnSp macro="">
      <xdr:nvCxnSpPr>
        <xdr:cNvPr id="127" name="直線コネクタ 126"/>
        <xdr:cNvCxnSpPr/>
      </xdr:nvCxnSpPr>
      <xdr:spPr>
        <a:xfrm flipV="1">
          <a:off x="2019300" y="9528645"/>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9" name="テキスト ボックス 128"/>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118821</xdr:rowOff>
    </xdr:from>
    <xdr:to>
      <xdr:col>10</xdr:col>
      <xdr:colOff>114300</xdr:colOff>
      <xdr:row>56</xdr:row>
      <xdr:rowOff>14974</xdr:rowOff>
    </xdr:to>
    <xdr:cxnSp macro="">
      <xdr:nvCxnSpPr>
        <xdr:cNvPr id="130" name="直線コネクタ 129"/>
        <xdr:cNvCxnSpPr/>
      </xdr:nvCxnSpPr>
      <xdr:spPr>
        <a:xfrm flipV="1">
          <a:off x="1130300" y="9548571"/>
          <a:ext cx="889000" cy="6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4" name="テキスト ボックス 133"/>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44031</xdr:rowOff>
    </xdr:from>
    <xdr:to>
      <xdr:col>24</xdr:col>
      <xdr:colOff>114300</xdr:colOff>
      <xdr:row>54</xdr:row>
      <xdr:rowOff>145631</xdr:rowOff>
    </xdr:to>
    <xdr:sp macro="" textlink="">
      <xdr:nvSpPr>
        <xdr:cNvPr id="140" name="楕円 139"/>
        <xdr:cNvSpPr/>
      </xdr:nvSpPr>
      <xdr:spPr>
        <a:xfrm>
          <a:off x="4584700" y="93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66908</xdr:rowOff>
    </xdr:from>
    <xdr:ext cx="534377" cy="259045"/>
    <xdr:sp macro="" textlink="">
      <xdr:nvSpPr>
        <xdr:cNvPr id="141" name="物件費該当値テキスト"/>
        <xdr:cNvSpPr txBox="1"/>
      </xdr:nvSpPr>
      <xdr:spPr>
        <a:xfrm>
          <a:off x="4686300" y="91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61684</xdr:rowOff>
    </xdr:from>
    <xdr:to>
      <xdr:col>20</xdr:col>
      <xdr:colOff>38100</xdr:colOff>
      <xdr:row>54</xdr:row>
      <xdr:rowOff>163284</xdr:rowOff>
    </xdr:to>
    <xdr:sp macro="" textlink="">
      <xdr:nvSpPr>
        <xdr:cNvPr id="142" name="楕円 141"/>
        <xdr:cNvSpPr/>
      </xdr:nvSpPr>
      <xdr:spPr>
        <a:xfrm>
          <a:off x="3746500" y="93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8361</xdr:rowOff>
    </xdr:from>
    <xdr:ext cx="534377" cy="259045"/>
    <xdr:sp macro="" textlink="">
      <xdr:nvSpPr>
        <xdr:cNvPr id="143" name="テキスト ボックス 142"/>
        <xdr:cNvSpPr txBox="1"/>
      </xdr:nvSpPr>
      <xdr:spPr>
        <a:xfrm>
          <a:off x="3530111" y="90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48095</xdr:rowOff>
    </xdr:from>
    <xdr:to>
      <xdr:col>15</xdr:col>
      <xdr:colOff>101600</xdr:colOff>
      <xdr:row>55</xdr:row>
      <xdr:rowOff>149695</xdr:rowOff>
    </xdr:to>
    <xdr:sp macro="" textlink="">
      <xdr:nvSpPr>
        <xdr:cNvPr id="144" name="楕円 143"/>
        <xdr:cNvSpPr/>
      </xdr:nvSpPr>
      <xdr:spPr>
        <a:xfrm>
          <a:off x="2857500" y="94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166222</xdr:rowOff>
    </xdr:from>
    <xdr:ext cx="534377" cy="259045"/>
    <xdr:sp macro="" textlink="">
      <xdr:nvSpPr>
        <xdr:cNvPr id="145" name="テキスト ボックス 144"/>
        <xdr:cNvSpPr txBox="1"/>
      </xdr:nvSpPr>
      <xdr:spPr>
        <a:xfrm>
          <a:off x="2641111" y="92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68021</xdr:rowOff>
    </xdr:from>
    <xdr:to>
      <xdr:col>10</xdr:col>
      <xdr:colOff>165100</xdr:colOff>
      <xdr:row>55</xdr:row>
      <xdr:rowOff>169621</xdr:rowOff>
    </xdr:to>
    <xdr:sp macro="" textlink="">
      <xdr:nvSpPr>
        <xdr:cNvPr id="146" name="楕円 145"/>
        <xdr:cNvSpPr/>
      </xdr:nvSpPr>
      <xdr:spPr>
        <a:xfrm>
          <a:off x="1968500" y="94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14698</xdr:rowOff>
    </xdr:from>
    <xdr:ext cx="534377" cy="259045"/>
    <xdr:sp macro="" textlink="">
      <xdr:nvSpPr>
        <xdr:cNvPr id="147" name="テキスト ボックス 146"/>
        <xdr:cNvSpPr txBox="1"/>
      </xdr:nvSpPr>
      <xdr:spPr>
        <a:xfrm>
          <a:off x="1752111" y="92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135624</xdr:rowOff>
    </xdr:from>
    <xdr:to>
      <xdr:col>6</xdr:col>
      <xdr:colOff>38100</xdr:colOff>
      <xdr:row>56</xdr:row>
      <xdr:rowOff>65774</xdr:rowOff>
    </xdr:to>
    <xdr:sp macro="" textlink="">
      <xdr:nvSpPr>
        <xdr:cNvPr id="148" name="楕円 147"/>
        <xdr:cNvSpPr/>
      </xdr:nvSpPr>
      <xdr:spPr>
        <a:xfrm>
          <a:off x="1079500" y="95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82301</xdr:rowOff>
    </xdr:from>
    <xdr:ext cx="534377" cy="259045"/>
    <xdr:sp macro="" textlink="">
      <xdr:nvSpPr>
        <xdr:cNvPr id="149" name="テキスト ボックス 148"/>
        <xdr:cNvSpPr txBox="1"/>
      </xdr:nvSpPr>
      <xdr:spPr>
        <a:xfrm>
          <a:off x="863111" y="93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152273</xdr:rowOff>
    </xdr:from>
    <xdr:to>
      <xdr:col>24</xdr:col>
      <xdr:colOff>63500</xdr:colOff>
      <xdr:row>77</xdr:row>
      <xdr:rowOff>160823</xdr:rowOff>
    </xdr:to>
    <xdr:cxnSp macro="">
      <xdr:nvCxnSpPr>
        <xdr:cNvPr id="176" name="直線コネクタ 175"/>
        <xdr:cNvCxnSpPr/>
      </xdr:nvCxnSpPr>
      <xdr:spPr>
        <a:xfrm flipV="1">
          <a:off x="3797300" y="13353923"/>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160823</xdr:rowOff>
    </xdr:from>
    <xdr:to>
      <xdr:col>19</xdr:col>
      <xdr:colOff>177800</xdr:colOff>
      <xdr:row>78</xdr:row>
      <xdr:rowOff>1099</xdr:rowOff>
    </xdr:to>
    <xdr:cxnSp macro="">
      <xdr:nvCxnSpPr>
        <xdr:cNvPr id="179" name="直線コネクタ 178"/>
        <xdr:cNvCxnSpPr/>
      </xdr:nvCxnSpPr>
      <xdr:spPr>
        <a:xfrm flipV="1">
          <a:off x="2908300" y="13362473"/>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1099</xdr:rowOff>
    </xdr:from>
    <xdr:to>
      <xdr:col>15</xdr:col>
      <xdr:colOff>50800</xdr:colOff>
      <xdr:row>78</xdr:row>
      <xdr:rowOff>8964</xdr:rowOff>
    </xdr:to>
    <xdr:cxnSp macro="">
      <xdr:nvCxnSpPr>
        <xdr:cNvPr id="182" name="直線コネクタ 181"/>
        <xdr:cNvCxnSpPr/>
      </xdr:nvCxnSpPr>
      <xdr:spPr>
        <a:xfrm flipV="1">
          <a:off x="2019300" y="13374199"/>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8964</xdr:rowOff>
    </xdr:from>
    <xdr:to>
      <xdr:col>10</xdr:col>
      <xdr:colOff>114300</xdr:colOff>
      <xdr:row>78</xdr:row>
      <xdr:rowOff>34612</xdr:rowOff>
    </xdr:to>
    <xdr:cxnSp macro="">
      <xdr:nvCxnSpPr>
        <xdr:cNvPr id="185" name="直線コネクタ 184"/>
        <xdr:cNvCxnSpPr/>
      </xdr:nvCxnSpPr>
      <xdr:spPr>
        <a:xfrm flipV="1">
          <a:off x="1130300" y="13382064"/>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101473</xdr:rowOff>
    </xdr:from>
    <xdr:to>
      <xdr:col>24</xdr:col>
      <xdr:colOff>114300</xdr:colOff>
      <xdr:row>78</xdr:row>
      <xdr:rowOff>31623</xdr:rowOff>
    </xdr:to>
    <xdr:sp macro="" textlink="">
      <xdr:nvSpPr>
        <xdr:cNvPr id="195" name="楕円 194"/>
        <xdr:cNvSpPr/>
      </xdr:nvSpPr>
      <xdr:spPr>
        <a:xfrm>
          <a:off x="45847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47142</xdr:rowOff>
    </xdr:from>
    <xdr:ext cx="469744" cy="259045"/>
    <xdr:sp macro="" textlink="">
      <xdr:nvSpPr>
        <xdr:cNvPr id="196" name="維持補修費該当値テキスト"/>
        <xdr:cNvSpPr txBox="1"/>
      </xdr:nvSpPr>
      <xdr:spPr>
        <a:xfrm>
          <a:off x="4686300" y="1324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110023</xdr:rowOff>
    </xdr:from>
    <xdr:to>
      <xdr:col>20</xdr:col>
      <xdr:colOff>38100</xdr:colOff>
      <xdr:row>78</xdr:row>
      <xdr:rowOff>40173</xdr:rowOff>
    </xdr:to>
    <xdr:sp macro="" textlink="">
      <xdr:nvSpPr>
        <xdr:cNvPr id="197" name="楕円 196"/>
        <xdr:cNvSpPr/>
      </xdr:nvSpPr>
      <xdr:spPr>
        <a:xfrm>
          <a:off x="3746500" y="133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31300</xdr:rowOff>
    </xdr:from>
    <xdr:ext cx="469744" cy="259045"/>
    <xdr:sp macro="" textlink="">
      <xdr:nvSpPr>
        <xdr:cNvPr id="198" name="テキスト ボックス 197"/>
        <xdr:cNvSpPr txBox="1"/>
      </xdr:nvSpPr>
      <xdr:spPr>
        <a:xfrm>
          <a:off x="3562428" y="134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121749</xdr:rowOff>
    </xdr:from>
    <xdr:to>
      <xdr:col>15</xdr:col>
      <xdr:colOff>101600</xdr:colOff>
      <xdr:row>78</xdr:row>
      <xdr:rowOff>51899</xdr:rowOff>
    </xdr:to>
    <xdr:sp macro="" textlink="">
      <xdr:nvSpPr>
        <xdr:cNvPr id="199" name="楕円 198"/>
        <xdr:cNvSpPr/>
      </xdr:nvSpPr>
      <xdr:spPr>
        <a:xfrm>
          <a:off x="2857500" y="133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43026</xdr:rowOff>
    </xdr:from>
    <xdr:ext cx="469744" cy="259045"/>
    <xdr:sp macro="" textlink="">
      <xdr:nvSpPr>
        <xdr:cNvPr id="200" name="テキスト ボックス 199"/>
        <xdr:cNvSpPr txBox="1"/>
      </xdr:nvSpPr>
      <xdr:spPr>
        <a:xfrm>
          <a:off x="2673428" y="1341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129614</xdr:rowOff>
    </xdr:from>
    <xdr:to>
      <xdr:col>10</xdr:col>
      <xdr:colOff>165100</xdr:colOff>
      <xdr:row>78</xdr:row>
      <xdr:rowOff>59764</xdr:rowOff>
    </xdr:to>
    <xdr:sp macro="" textlink="">
      <xdr:nvSpPr>
        <xdr:cNvPr id="201" name="楕円 200"/>
        <xdr:cNvSpPr/>
      </xdr:nvSpPr>
      <xdr:spPr>
        <a:xfrm>
          <a:off x="1968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50891</xdr:rowOff>
    </xdr:from>
    <xdr:ext cx="469744" cy="259045"/>
    <xdr:sp macro="" textlink="">
      <xdr:nvSpPr>
        <xdr:cNvPr id="202" name="テキスト ボックス 201"/>
        <xdr:cNvSpPr txBox="1"/>
      </xdr:nvSpPr>
      <xdr:spPr>
        <a:xfrm>
          <a:off x="1784428" y="134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155262</xdr:rowOff>
    </xdr:from>
    <xdr:to>
      <xdr:col>6</xdr:col>
      <xdr:colOff>38100</xdr:colOff>
      <xdr:row>78</xdr:row>
      <xdr:rowOff>85412</xdr:rowOff>
    </xdr:to>
    <xdr:sp macro="" textlink="">
      <xdr:nvSpPr>
        <xdr:cNvPr id="203" name="楕円 202"/>
        <xdr:cNvSpPr/>
      </xdr:nvSpPr>
      <xdr:spPr>
        <a:xfrm>
          <a:off x="1079500" y="133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76539</xdr:rowOff>
    </xdr:from>
    <xdr:ext cx="469744" cy="259045"/>
    <xdr:sp macro="" textlink="">
      <xdr:nvSpPr>
        <xdr:cNvPr id="204" name="テキスト ボックス 203"/>
        <xdr:cNvSpPr txBox="1"/>
      </xdr:nvSpPr>
      <xdr:spPr>
        <a:xfrm>
          <a:off x="895428" y="1344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137823</xdr:rowOff>
    </xdr:from>
    <xdr:to>
      <xdr:col>24</xdr:col>
      <xdr:colOff>63500</xdr:colOff>
      <xdr:row>92</xdr:row>
      <xdr:rowOff>162071</xdr:rowOff>
    </xdr:to>
    <xdr:cxnSp macro="">
      <xdr:nvCxnSpPr>
        <xdr:cNvPr id="236" name="直線コネクタ 235"/>
        <xdr:cNvCxnSpPr/>
      </xdr:nvCxnSpPr>
      <xdr:spPr>
        <a:xfrm flipV="1">
          <a:off x="3797300" y="15911223"/>
          <a:ext cx="8382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162071</xdr:rowOff>
    </xdr:from>
    <xdr:to>
      <xdr:col>19</xdr:col>
      <xdr:colOff>177800</xdr:colOff>
      <xdr:row>93</xdr:row>
      <xdr:rowOff>122081</xdr:rowOff>
    </xdr:to>
    <xdr:cxnSp macro="">
      <xdr:nvCxnSpPr>
        <xdr:cNvPr id="239" name="直線コネクタ 238"/>
        <xdr:cNvCxnSpPr/>
      </xdr:nvCxnSpPr>
      <xdr:spPr>
        <a:xfrm flipV="1">
          <a:off x="2908300" y="15935471"/>
          <a:ext cx="889000" cy="1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122081</xdr:rowOff>
    </xdr:from>
    <xdr:to>
      <xdr:col>15</xdr:col>
      <xdr:colOff>50800</xdr:colOff>
      <xdr:row>94</xdr:row>
      <xdr:rowOff>22820</xdr:rowOff>
    </xdr:to>
    <xdr:cxnSp macro="">
      <xdr:nvCxnSpPr>
        <xdr:cNvPr id="242" name="直線コネクタ 241"/>
        <xdr:cNvCxnSpPr/>
      </xdr:nvCxnSpPr>
      <xdr:spPr>
        <a:xfrm flipV="1">
          <a:off x="2019300" y="16066931"/>
          <a:ext cx="889000" cy="7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94482</xdr:rowOff>
    </xdr:from>
    <xdr:ext cx="534377" cy="259045"/>
    <xdr:sp macro="" textlink="">
      <xdr:nvSpPr>
        <xdr:cNvPr id="244" name="テキスト ボックス 243"/>
        <xdr:cNvSpPr txBox="1"/>
      </xdr:nvSpPr>
      <xdr:spPr>
        <a:xfrm>
          <a:off x="2641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22820</xdr:rowOff>
    </xdr:from>
    <xdr:to>
      <xdr:col>10</xdr:col>
      <xdr:colOff>114300</xdr:colOff>
      <xdr:row>94</xdr:row>
      <xdr:rowOff>168373</xdr:rowOff>
    </xdr:to>
    <xdr:cxnSp macro="">
      <xdr:nvCxnSpPr>
        <xdr:cNvPr id="245" name="直線コネクタ 244"/>
        <xdr:cNvCxnSpPr/>
      </xdr:nvCxnSpPr>
      <xdr:spPr>
        <a:xfrm flipV="1">
          <a:off x="1130300" y="16139120"/>
          <a:ext cx="889000" cy="1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142764</xdr:rowOff>
    </xdr:from>
    <xdr:ext cx="534377" cy="259045"/>
    <xdr:sp macro="" textlink="">
      <xdr:nvSpPr>
        <xdr:cNvPr id="249" name="テキスト ボックス 248"/>
        <xdr:cNvSpPr txBox="1"/>
      </xdr:nvSpPr>
      <xdr:spPr>
        <a:xfrm>
          <a:off x="863111" y="169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87023</xdr:rowOff>
    </xdr:from>
    <xdr:to>
      <xdr:col>24</xdr:col>
      <xdr:colOff>114300</xdr:colOff>
      <xdr:row>93</xdr:row>
      <xdr:rowOff>17173</xdr:rowOff>
    </xdr:to>
    <xdr:sp macro="" textlink="">
      <xdr:nvSpPr>
        <xdr:cNvPr id="255" name="楕円 254"/>
        <xdr:cNvSpPr/>
      </xdr:nvSpPr>
      <xdr:spPr>
        <a:xfrm>
          <a:off x="4584700" y="15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109900</xdr:rowOff>
    </xdr:from>
    <xdr:ext cx="599010" cy="259045"/>
    <xdr:sp macro="" textlink="">
      <xdr:nvSpPr>
        <xdr:cNvPr id="256" name="扶助費該当値テキスト"/>
        <xdr:cNvSpPr txBox="1"/>
      </xdr:nvSpPr>
      <xdr:spPr>
        <a:xfrm>
          <a:off x="4686300" y="1571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111271</xdr:rowOff>
    </xdr:from>
    <xdr:to>
      <xdr:col>20</xdr:col>
      <xdr:colOff>38100</xdr:colOff>
      <xdr:row>93</xdr:row>
      <xdr:rowOff>41421</xdr:rowOff>
    </xdr:to>
    <xdr:sp macro="" textlink="">
      <xdr:nvSpPr>
        <xdr:cNvPr id="257" name="楕円 256"/>
        <xdr:cNvSpPr/>
      </xdr:nvSpPr>
      <xdr:spPr>
        <a:xfrm>
          <a:off x="3746500" y="158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57948</xdr:rowOff>
    </xdr:from>
    <xdr:ext cx="599010" cy="259045"/>
    <xdr:sp macro="" textlink="">
      <xdr:nvSpPr>
        <xdr:cNvPr id="258" name="テキスト ボックス 257"/>
        <xdr:cNvSpPr txBox="1"/>
      </xdr:nvSpPr>
      <xdr:spPr>
        <a:xfrm>
          <a:off x="3497795" y="1565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71281</xdr:rowOff>
    </xdr:from>
    <xdr:to>
      <xdr:col>15</xdr:col>
      <xdr:colOff>101600</xdr:colOff>
      <xdr:row>94</xdr:row>
      <xdr:rowOff>1431</xdr:rowOff>
    </xdr:to>
    <xdr:sp macro="" textlink="">
      <xdr:nvSpPr>
        <xdr:cNvPr id="259" name="楕円 258"/>
        <xdr:cNvSpPr/>
      </xdr:nvSpPr>
      <xdr:spPr>
        <a:xfrm>
          <a:off x="2857500" y="160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17958</xdr:rowOff>
    </xdr:from>
    <xdr:ext cx="599010" cy="259045"/>
    <xdr:sp macro="" textlink="">
      <xdr:nvSpPr>
        <xdr:cNvPr id="260" name="テキスト ボックス 259"/>
        <xdr:cNvSpPr txBox="1"/>
      </xdr:nvSpPr>
      <xdr:spPr>
        <a:xfrm>
          <a:off x="2608795" y="1579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143470</xdr:rowOff>
    </xdr:from>
    <xdr:to>
      <xdr:col>10</xdr:col>
      <xdr:colOff>165100</xdr:colOff>
      <xdr:row>94</xdr:row>
      <xdr:rowOff>73620</xdr:rowOff>
    </xdr:to>
    <xdr:sp macro="" textlink="">
      <xdr:nvSpPr>
        <xdr:cNvPr id="261" name="楕円 260"/>
        <xdr:cNvSpPr/>
      </xdr:nvSpPr>
      <xdr:spPr>
        <a:xfrm>
          <a:off x="1968500" y="160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90147</xdr:rowOff>
    </xdr:from>
    <xdr:ext cx="599010" cy="259045"/>
    <xdr:sp macro="" textlink="">
      <xdr:nvSpPr>
        <xdr:cNvPr id="262" name="テキスト ボックス 261"/>
        <xdr:cNvSpPr txBox="1"/>
      </xdr:nvSpPr>
      <xdr:spPr>
        <a:xfrm>
          <a:off x="1719795" y="1586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117573</xdr:rowOff>
    </xdr:from>
    <xdr:to>
      <xdr:col>6</xdr:col>
      <xdr:colOff>38100</xdr:colOff>
      <xdr:row>95</xdr:row>
      <xdr:rowOff>47723</xdr:rowOff>
    </xdr:to>
    <xdr:sp macro="" textlink="">
      <xdr:nvSpPr>
        <xdr:cNvPr id="263" name="楕円 262"/>
        <xdr:cNvSpPr/>
      </xdr:nvSpPr>
      <xdr:spPr>
        <a:xfrm>
          <a:off x="1079500" y="162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64250</xdr:rowOff>
    </xdr:from>
    <xdr:ext cx="599010" cy="259045"/>
    <xdr:sp macro="" textlink="">
      <xdr:nvSpPr>
        <xdr:cNvPr id="264" name="テキスト ボックス 263"/>
        <xdr:cNvSpPr txBox="1"/>
      </xdr:nvSpPr>
      <xdr:spPr>
        <a:xfrm>
          <a:off x="830795" y="1600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124351</xdr:rowOff>
    </xdr:from>
    <xdr:to>
      <xdr:col>55</xdr:col>
      <xdr:colOff>0</xdr:colOff>
      <xdr:row>37</xdr:row>
      <xdr:rowOff>22983</xdr:rowOff>
    </xdr:to>
    <xdr:cxnSp macro="">
      <xdr:nvCxnSpPr>
        <xdr:cNvPr id="296" name="直線コネクタ 295"/>
        <xdr:cNvCxnSpPr/>
      </xdr:nvCxnSpPr>
      <xdr:spPr>
        <a:xfrm flipV="1">
          <a:off x="9639300" y="6125101"/>
          <a:ext cx="838200" cy="24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10116</xdr:rowOff>
    </xdr:from>
    <xdr:to>
      <xdr:col>50</xdr:col>
      <xdr:colOff>114300</xdr:colOff>
      <xdr:row>37</xdr:row>
      <xdr:rowOff>22983</xdr:rowOff>
    </xdr:to>
    <xdr:cxnSp macro="">
      <xdr:nvCxnSpPr>
        <xdr:cNvPr id="299" name="直線コネクタ 298"/>
        <xdr:cNvCxnSpPr/>
      </xdr:nvCxnSpPr>
      <xdr:spPr>
        <a:xfrm>
          <a:off x="8750300" y="6353766"/>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10116</xdr:rowOff>
    </xdr:from>
    <xdr:to>
      <xdr:col>45</xdr:col>
      <xdr:colOff>177800</xdr:colOff>
      <xdr:row>37</xdr:row>
      <xdr:rowOff>16778</xdr:rowOff>
    </xdr:to>
    <xdr:cxnSp macro="">
      <xdr:nvCxnSpPr>
        <xdr:cNvPr id="302" name="直線コネクタ 301"/>
        <xdr:cNvCxnSpPr/>
      </xdr:nvCxnSpPr>
      <xdr:spPr>
        <a:xfrm flipV="1">
          <a:off x="7861300" y="6353766"/>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16778</xdr:rowOff>
    </xdr:from>
    <xdr:to>
      <xdr:col>41</xdr:col>
      <xdr:colOff>50800</xdr:colOff>
      <xdr:row>37</xdr:row>
      <xdr:rowOff>98177</xdr:rowOff>
    </xdr:to>
    <xdr:cxnSp macro="">
      <xdr:nvCxnSpPr>
        <xdr:cNvPr id="305" name="直線コネクタ 304"/>
        <xdr:cNvCxnSpPr/>
      </xdr:nvCxnSpPr>
      <xdr:spPr>
        <a:xfrm flipV="1">
          <a:off x="6972300" y="6360428"/>
          <a:ext cx="889000" cy="8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73551</xdr:rowOff>
    </xdr:from>
    <xdr:to>
      <xdr:col>55</xdr:col>
      <xdr:colOff>50800</xdr:colOff>
      <xdr:row>36</xdr:row>
      <xdr:rowOff>3701</xdr:rowOff>
    </xdr:to>
    <xdr:sp macro="" textlink="">
      <xdr:nvSpPr>
        <xdr:cNvPr id="315" name="楕円 314"/>
        <xdr:cNvSpPr/>
      </xdr:nvSpPr>
      <xdr:spPr>
        <a:xfrm>
          <a:off x="10426700" y="60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51978</xdr:rowOff>
    </xdr:from>
    <xdr:ext cx="534377" cy="259045"/>
    <xdr:sp macro="" textlink="">
      <xdr:nvSpPr>
        <xdr:cNvPr id="316" name="補助費等該当値テキスト"/>
        <xdr:cNvSpPr txBox="1"/>
      </xdr:nvSpPr>
      <xdr:spPr>
        <a:xfrm>
          <a:off x="10528300" y="6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143633</xdr:rowOff>
    </xdr:from>
    <xdr:to>
      <xdr:col>50</xdr:col>
      <xdr:colOff>165100</xdr:colOff>
      <xdr:row>37</xdr:row>
      <xdr:rowOff>73783</xdr:rowOff>
    </xdr:to>
    <xdr:sp macro="" textlink="">
      <xdr:nvSpPr>
        <xdr:cNvPr id="317" name="楕円 316"/>
        <xdr:cNvSpPr/>
      </xdr:nvSpPr>
      <xdr:spPr>
        <a:xfrm>
          <a:off x="9588500" y="631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64910</xdr:rowOff>
    </xdr:from>
    <xdr:ext cx="534377" cy="259045"/>
    <xdr:sp macro="" textlink="">
      <xdr:nvSpPr>
        <xdr:cNvPr id="318" name="テキスト ボックス 317"/>
        <xdr:cNvSpPr txBox="1"/>
      </xdr:nvSpPr>
      <xdr:spPr>
        <a:xfrm>
          <a:off x="9372111" y="640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130766</xdr:rowOff>
    </xdr:from>
    <xdr:to>
      <xdr:col>46</xdr:col>
      <xdr:colOff>38100</xdr:colOff>
      <xdr:row>37</xdr:row>
      <xdr:rowOff>60916</xdr:rowOff>
    </xdr:to>
    <xdr:sp macro="" textlink="">
      <xdr:nvSpPr>
        <xdr:cNvPr id="319" name="楕円 318"/>
        <xdr:cNvSpPr/>
      </xdr:nvSpPr>
      <xdr:spPr>
        <a:xfrm>
          <a:off x="8699500" y="6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52043</xdr:rowOff>
    </xdr:from>
    <xdr:ext cx="534377" cy="259045"/>
    <xdr:sp macro="" textlink="">
      <xdr:nvSpPr>
        <xdr:cNvPr id="320" name="テキスト ボックス 319"/>
        <xdr:cNvSpPr txBox="1"/>
      </xdr:nvSpPr>
      <xdr:spPr>
        <a:xfrm>
          <a:off x="8483111" y="63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137428</xdr:rowOff>
    </xdr:from>
    <xdr:to>
      <xdr:col>41</xdr:col>
      <xdr:colOff>101600</xdr:colOff>
      <xdr:row>37</xdr:row>
      <xdr:rowOff>67578</xdr:rowOff>
    </xdr:to>
    <xdr:sp macro="" textlink="">
      <xdr:nvSpPr>
        <xdr:cNvPr id="321" name="楕円 320"/>
        <xdr:cNvSpPr/>
      </xdr:nvSpPr>
      <xdr:spPr>
        <a:xfrm>
          <a:off x="7810500" y="63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58705</xdr:rowOff>
    </xdr:from>
    <xdr:ext cx="534377" cy="259045"/>
    <xdr:sp macro="" textlink="">
      <xdr:nvSpPr>
        <xdr:cNvPr id="322" name="テキスト ボックス 321"/>
        <xdr:cNvSpPr txBox="1"/>
      </xdr:nvSpPr>
      <xdr:spPr>
        <a:xfrm>
          <a:off x="7594111" y="64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47377</xdr:rowOff>
    </xdr:from>
    <xdr:to>
      <xdr:col>36</xdr:col>
      <xdr:colOff>165100</xdr:colOff>
      <xdr:row>37</xdr:row>
      <xdr:rowOff>148977</xdr:rowOff>
    </xdr:to>
    <xdr:sp macro="" textlink="">
      <xdr:nvSpPr>
        <xdr:cNvPr id="323" name="楕円 322"/>
        <xdr:cNvSpPr/>
      </xdr:nvSpPr>
      <xdr:spPr>
        <a:xfrm>
          <a:off x="6921500" y="63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140103</xdr:rowOff>
    </xdr:from>
    <xdr:ext cx="534377" cy="259045"/>
    <xdr:sp macro="" textlink="">
      <xdr:nvSpPr>
        <xdr:cNvPr id="324" name="テキスト ボックス 323"/>
        <xdr:cNvSpPr txBox="1"/>
      </xdr:nvSpPr>
      <xdr:spPr>
        <a:xfrm>
          <a:off x="6705111" y="64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121544</xdr:rowOff>
    </xdr:from>
    <xdr:to>
      <xdr:col>55</xdr:col>
      <xdr:colOff>0</xdr:colOff>
      <xdr:row>58</xdr:row>
      <xdr:rowOff>127218</xdr:rowOff>
    </xdr:to>
    <xdr:cxnSp macro="">
      <xdr:nvCxnSpPr>
        <xdr:cNvPr id="353" name="直線コネクタ 352"/>
        <xdr:cNvCxnSpPr/>
      </xdr:nvCxnSpPr>
      <xdr:spPr>
        <a:xfrm flipV="1">
          <a:off x="9639300" y="10065644"/>
          <a:ext cx="8382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4"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127218</xdr:rowOff>
    </xdr:from>
    <xdr:to>
      <xdr:col>50</xdr:col>
      <xdr:colOff>114300</xdr:colOff>
      <xdr:row>58</xdr:row>
      <xdr:rowOff>138099</xdr:rowOff>
    </xdr:to>
    <xdr:cxnSp macro="">
      <xdr:nvCxnSpPr>
        <xdr:cNvPr id="356" name="直線コネクタ 355"/>
        <xdr:cNvCxnSpPr/>
      </xdr:nvCxnSpPr>
      <xdr:spPr>
        <a:xfrm flipV="1">
          <a:off x="8750300" y="1007131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8" name="テキスト ボックス 357"/>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88688</xdr:rowOff>
    </xdr:from>
    <xdr:to>
      <xdr:col>45</xdr:col>
      <xdr:colOff>177800</xdr:colOff>
      <xdr:row>58</xdr:row>
      <xdr:rowOff>138099</xdr:rowOff>
    </xdr:to>
    <xdr:cxnSp macro="">
      <xdr:nvCxnSpPr>
        <xdr:cNvPr id="359" name="直線コネクタ 358"/>
        <xdr:cNvCxnSpPr/>
      </xdr:nvCxnSpPr>
      <xdr:spPr>
        <a:xfrm>
          <a:off x="7861300" y="10032788"/>
          <a:ext cx="889000" cy="4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88688</xdr:rowOff>
    </xdr:from>
    <xdr:to>
      <xdr:col>41</xdr:col>
      <xdr:colOff>50800</xdr:colOff>
      <xdr:row>58</xdr:row>
      <xdr:rowOff>160168</xdr:rowOff>
    </xdr:to>
    <xdr:cxnSp macro="">
      <xdr:nvCxnSpPr>
        <xdr:cNvPr id="362" name="直線コネクタ 361"/>
        <xdr:cNvCxnSpPr/>
      </xdr:nvCxnSpPr>
      <xdr:spPr>
        <a:xfrm flipV="1">
          <a:off x="6972300" y="10032788"/>
          <a:ext cx="889000" cy="7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70744</xdr:rowOff>
    </xdr:from>
    <xdr:to>
      <xdr:col>55</xdr:col>
      <xdr:colOff>50800</xdr:colOff>
      <xdr:row>59</xdr:row>
      <xdr:rowOff>894</xdr:rowOff>
    </xdr:to>
    <xdr:sp macro="" textlink="">
      <xdr:nvSpPr>
        <xdr:cNvPr id="372" name="楕円 371"/>
        <xdr:cNvSpPr/>
      </xdr:nvSpPr>
      <xdr:spPr>
        <a:xfrm>
          <a:off x="10426700" y="100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30121</xdr:rowOff>
    </xdr:from>
    <xdr:ext cx="599010" cy="259045"/>
    <xdr:sp macro="" textlink="">
      <xdr:nvSpPr>
        <xdr:cNvPr id="373" name="普通建設事業費該当値テキスト"/>
        <xdr:cNvSpPr txBox="1"/>
      </xdr:nvSpPr>
      <xdr:spPr>
        <a:xfrm>
          <a:off x="10528300" y="980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76418</xdr:rowOff>
    </xdr:from>
    <xdr:to>
      <xdr:col>50</xdr:col>
      <xdr:colOff>165100</xdr:colOff>
      <xdr:row>59</xdr:row>
      <xdr:rowOff>6568</xdr:rowOff>
    </xdr:to>
    <xdr:sp macro="" textlink="">
      <xdr:nvSpPr>
        <xdr:cNvPr id="374" name="楕円 373"/>
        <xdr:cNvSpPr/>
      </xdr:nvSpPr>
      <xdr:spPr>
        <a:xfrm>
          <a:off x="9588500" y="10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23095</xdr:rowOff>
    </xdr:from>
    <xdr:ext cx="599010" cy="259045"/>
    <xdr:sp macro="" textlink="">
      <xdr:nvSpPr>
        <xdr:cNvPr id="375" name="テキスト ボックス 374"/>
        <xdr:cNvSpPr txBox="1"/>
      </xdr:nvSpPr>
      <xdr:spPr>
        <a:xfrm>
          <a:off x="9339795" y="97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87299</xdr:rowOff>
    </xdr:from>
    <xdr:to>
      <xdr:col>46</xdr:col>
      <xdr:colOff>38100</xdr:colOff>
      <xdr:row>59</xdr:row>
      <xdr:rowOff>17449</xdr:rowOff>
    </xdr:to>
    <xdr:sp macro="" textlink="">
      <xdr:nvSpPr>
        <xdr:cNvPr id="376" name="楕円 375"/>
        <xdr:cNvSpPr/>
      </xdr:nvSpPr>
      <xdr:spPr>
        <a:xfrm>
          <a:off x="8699500" y="100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33976</xdr:rowOff>
    </xdr:from>
    <xdr:ext cx="599010" cy="259045"/>
    <xdr:sp macro="" textlink="">
      <xdr:nvSpPr>
        <xdr:cNvPr id="377" name="テキスト ボックス 376"/>
        <xdr:cNvSpPr txBox="1"/>
      </xdr:nvSpPr>
      <xdr:spPr>
        <a:xfrm>
          <a:off x="8450795" y="980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37888</xdr:rowOff>
    </xdr:from>
    <xdr:to>
      <xdr:col>41</xdr:col>
      <xdr:colOff>101600</xdr:colOff>
      <xdr:row>58</xdr:row>
      <xdr:rowOff>139488</xdr:rowOff>
    </xdr:to>
    <xdr:sp macro="" textlink="">
      <xdr:nvSpPr>
        <xdr:cNvPr id="378" name="楕円 377"/>
        <xdr:cNvSpPr/>
      </xdr:nvSpPr>
      <xdr:spPr>
        <a:xfrm>
          <a:off x="7810500" y="99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156015</xdr:rowOff>
    </xdr:from>
    <xdr:ext cx="599010" cy="259045"/>
    <xdr:sp macro="" textlink="">
      <xdr:nvSpPr>
        <xdr:cNvPr id="379" name="テキスト ボックス 378"/>
        <xdr:cNvSpPr txBox="1"/>
      </xdr:nvSpPr>
      <xdr:spPr>
        <a:xfrm>
          <a:off x="7561795" y="975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109368</xdr:rowOff>
    </xdr:from>
    <xdr:to>
      <xdr:col>36</xdr:col>
      <xdr:colOff>165100</xdr:colOff>
      <xdr:row>59</xdr:row>
      <xdr:rowOff>39518</xdr:rowOff>
    </xdr:to>
    <xdr:sp macro="" textlink="">
      <xdr:nvSpPr>
        <xdr:cNvPr id="380" name="楕円 379"/>
        <xdr:cNvSpPr/>
      </xdr:nvSpPr>
      <xdr:spPr>
        <a:xfrm>
          <a:off x="6921500" y="100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30645</xdr:rowOff>
    </xdr:from>
    <xdr:ext cx="534377" cy="259045"/>
    <xdr:sp macro="" textlink="">
      <xdr:nvSpPr>
        <xdr:cNvPr id="381" name="テキスト ボックス 380"/>
        <xdr:cNvSpPr txBox="1"/>
      </xdr:nvSpPr>
      <xdr:spPr>
        <a:xfrm>
          <a:off x="6705111" y="101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74327</xdr:rowOff>
    </xdr:from>
    <xdr:to>
      <xdr:col>55</xdr:col>
      <xdr:colOff>0</xdr:colOff>
      <xdr:row>79</xdr:row>
      <xdr:rowOff>78524</xdr:rowOff>
    </xdr:to>
    <xdr:cxnSp macro="">
      <xdr:nvCxnSpPr>
        <xdr:cNvPr id="412" name="直線コネクタ 411"/>
        <xdr:cNvCxnSpPr/>
      </xdr:nvCxnSpPr>
      <xdr:spPr>
        <a:xfrm>
          <a:off x="9639300" y="13618877"/>
          <a:ext cx="8382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69400</xdr:rowOff>
    </xdr:from>
    <xdr:to>
      <xdr:col>50</xdr:col>
      <xdr:colOff>114300</xdr:colOff>
      <xdr:row>79</xdr:row>
      <xdr:rowOff>74327</xdr:rowOff>
    </xdr:to>
    <xdr:cxnSp macro="">
      <xdr:nvCxnSpPr>
        <xdr:cNvPr id="415" name="直線コネクタ 414"/>
        <xdr:cNvCxnSpPr/>
      </xdr:nvCxnSpPr>
      <xdr:spPr>
        <a:xfrm>
          <a:off x="8750300" y="13613950"/>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68945</xdr:rowOff>
    </xdr:from>
    <xdr:to>
      <xdr:col>45</xdr:col>
      <xdr:colOff>177800</xdr:colOff>
      <xdr:row>79</xdr:row>
      <xdr:rowOff>69400</xdr:rowOff>
    </xdr:to>
    <xdr:cxnSp macro="">
      <xdr:nvCxnSpPr>
        <xdr:cNvPr id="418" name="直線コネクタ 417"/>
        <xdr:cNvCxnSpPr/>
      </xdr:nvCxnSpPr>
      <xdr:spPr>
        <a:xfrm>
          <a:off x="7861300" y="13613495"/>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2" name="テキスト ボックス 421"/>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27724</xdr:rowOff>
    </xdr:from>
    <xdr:to>
      <xdr:col>55</xdr:col>
      <xdr:colOff>50800</xdr:colOff>
      <xdr:row>79</xdr:row>
      <xdr:rowOff>129324</xdr:rowOff>
    </xdr:to>
    <xdr:sp macro="" textlink="">
      <xdr:nvSpPr>
        <xdr:cNvPr id="428" name="楕円 427"/>
        <xdr:cNvSpPr/>
      </xdr:nvSpPr>
      <xdr:spPr>
        <a:xfrm>
          <a:off x="10426700" y="13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534377" cy="259045"/>
    <xdr:sp macro="" textlink="">
      <xdr:nvSpPr>
        <xdr:cNvPr id="429" name="普通建設事業費 （ うち新規整備　）該当値テキスト"/>
        <xdr:cNvSpPr txBox="1"/>
      </xdr:nvSpPr>
      <xdr:spPr>
        <a:xfrm>
          <a:off x="10528300" y="135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23527</xdr:rowOff>
    </xdr:from>
    <xdr:to>
      <xdr:col>50</xdr:col>
      <xdr:colOff>165100</xdr:colOff>
      <xdr:row>79</xdr:row>
      <xdr:rowOff>125127</xdr:rowOff>
    </xdr:to>
    <xdr:sp macro="" textlink="">
      <xdr:nvSpPr>
        <xdr:cNvPr id="430" name="楕円 429"/>
        <xdr:cNvSpPr/>
      </xdr:nvSpPr>
      <xdr:spPr>
        <a:xfrm>
          <a:off x="9588500" y="13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116254</xdr:rowOff>
    </xdr:from>
    <xdr:ext cx="534377" cy="259045"/>
    <xdr:sp macro="" textlink="">
      <xdr:nvSpPr>
        <xdr:cNvPr id="431" name="テキスト ボックス 430"/>
        <xdr:cNvSpPr txBox="1"/>
      </xdr:nvSpPr>
      <xdr:spPr>
        <a:xfrm>
          <a:off x="9372111" y="1366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18600</xdr:rowOff>
    </xdr:from>
    <xdr:to>
      <xdr:col>46</xdr:col>
      <xdr:colOff>38100</xdr:colOff>
      <xdr:row>79</xdr:row>
      <xdr:rowOff>120200</xdr:rowOff>
    </xdr:to>
    <xdr:sp macro="" textlink="">
      <xdr:nvSpPr>
        <xdr:cNvPr id="432" name="楕円 431"/>
        <xdr:cNvSpPr/>
      </xdr:nvSpPr>
      <xdr:spPr>
        <a:xfrm>
          <a:off x="8699500" y="135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111327</xdr:rowOff>
    </xdr:from>
    <xdr:ext cx="534377" cy="259045"/>
    <xdr:sp macro="" textlink="">
      <xdr:nvSpPr>
        <xdr:cNvPr id="433" name="テキスト ボックス 432"/>
        <xdr:cNvSpPr txBox="1"/>
      </xdr:nvSpPr>
      <xdr:spPr>
        <a:xfrm>
          <a:off x="8483111" y="136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18145</xdr:rowOff>
    </xdr:from>
    <xdr:to>
      <xdr:col>41</xdr:col>
      <xdr:colOff>101600</xdr:colOff>
      <xdr:row>79</xdr:row>
      <xdr:rowOff>119745</xdr:rowOff>
    </xdr:to>
    <xdr:sp macro="" textlink="">
      <xdr:nvSpPr>
        <xdr:cNvPr id="434" name="楕円 433"/>
        <xdr:cNvSpPr/>
      </xdr:nvSpPr>
      <xdr:spPr>
        <a:xfrm>
          <a:off x="7810500" y="135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110872</xdr:rowOff>
    </xdr:from>
    <xdr:ext cx="534377" cy="259045"/>
    <xdr:sp macro="" textlink="">
      <xdr:nvSpPr>
        <xdr:cNvPr id="435" name="テキスト ボックス 434"/>
        <xdr:cNvSpPr txBox="1"/>
      </xdr:nvSpPr>
      <xdr:spPr>
        <a:xfrm>
          <a:off x="7594111" y="1365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149416</xdr:rowOff>
    </xdr:from>
    <xdr:to>
      <xdr:col>54</xdr:col>
      <xdr:colOff>189865</xdr:colOff>
      <xdr:row>98</xdr:row>
      <xdr:rowOff>152958</xdr:rowOff>
    </xdr:to>
    <xdr:cxnSp macro="">
      <xdr:nvCxnSpPr>
        <xdr:cNvPr id="459" name="直線コネクタ 458"/>
        <xdr:cNvCxnSpPr/>
      </xdr:nvCxnSpPr>
      <xdr:spPr>
        <a:xfrm flipV="1">
          <a:off x="10475595" y="15751366"/>
          <a:ext cx="1270" cy="120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156785</xdr:rowOff>
    </xdr:from>
    <xdr:ext cx="469744" cy="259045"/>
    <xdr:sp macro="" textlink="">
      <xdr:nvSpPr>
        <xdr:cNvPr id="460" name="普通建設事業費 （ うち更新整備　）最小値テキスト"/>
        <xdr:cNvSpPr txBox="1"/>
      </xdr:nvSpPr>
      <xdr:spPr>
        <a:xfrm>
          <a:off x="10528300" y="1695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152958</xdr:rowOff>
    </xdr:from>
    <xdr:to>
      <xdr:col>55</xdr:col>
      <xdr:colOff>88900</xdr:colOff>
      <xdr:row>98</xdr:row>
      <xdr:rowOff>152958</xdr:rowOff>
    </xdr:to>
    <xdr:cxnSp macro="">
      <xdr:nvCxnSpPr>
        <xdr:cNvPr id="461" name="直線コネクタ 460"/>
        <xdr:cNvCxnSpPr/>
      </xdr:nvCxnSpPr>
      <xdr:spPr>
        <a:xfrm>
          <a:off x="10388600" y="1695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96093</xdr:rowOff>
    </xdr:from>
    <xdr:ext cx="534377" cy="259045"/>
    <xdr:sp macro="" textlink="">
      <xdr:nvSpPr>
        <xdr:cNvPr id="462" name="普通建設事業費 （ うち更新整備　）最大値テキスト"/>
        <xdr:cNvSpPr txBox="1"/>
      </xdr:nvSpPr>
      <xdr:spPr>
        <a:xfrm>
          <a:off x="10528300" y="155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149416</xdr:rowOff>
    </xdr:from>
    <xdr:to>
      <xdr:col>55</xdr:col>
      <xdr:colOff>88900</xdr:colOff>
      <xdr:row>91</xdr:row>
      <xdr:rowOff>149416</xdr:rowOff>
    </xdr:to>
    <xdr:cxnSp macro="">
      <xdr:nvCxnSpPr>
        <xdr:cNvPr id="463" name="直線コネクタ 462"/>
        <xdr:cNvCxnSpPr/>
      </xdr:nvCxnSpPr>
      <xdr:spPr>
        <a:xfrm>
          <a:off x="10388600" y="1575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158877</xdr:rowOff>
    </xdr:from>
    <xdr:to>
      <xdr:col>55</xdr:col>
      <xdr:colOff>0</xdr:colOff>
      <xdr:row>95</xdr:row>
      <xdr:rowOff>40069</xdr:rowOff>
    </xdr:to>
    <xdr:cxnSp macro="">
      <xdr:nvCxnSpPr>
        <xdr:cNvPr id="464" name="直線コネクタ 463"/>
        <xdr:cNvCxnSpPr/>
      </xdr:nvCxnSpPr>
      <xdr:spPr>
        <a:xfrm>
          <a:off x="9639300" y="16275177"/>
          <a:ext cx="838200" cy="5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81208</xdr:rowOff>
    </xdr:from>
    <xdr:ext cx="534377" cy="259045"/>
    <xdr:sp macro="" textlink="">
      <xdr:nvSpPr>
        <xdr:cNvPr id="465" name="普通建設事業費 （ うち更新整備　）平均値テキスト"/>
        <xdr:cNvSpPr txBox="1"/>
      </xdr:nvSpPr>
      <xdr:spPr>
        <a:xfrm>
          <a:off x="10528300" y="16368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102781</xdr:rowOff>
    </xdr:from>
    <xdr:to>
      <xdr:col>55</xdr:col>
      <xdr:colOff>50800</xdr:colOff>
      <xdr:row>96</xdr:row>
      <xdr:rowOff>32931</xdr:rowOff>
    </xdr:to>
    <xdr:sp macro="" textlink="">
      <xdr:nvSpPr>
        <xdr:cNvPr id="466" name="フローチャート: 判断 465"/>
        <xdr:cNvSpPr/>
      </xdr:nvSpPr>
      <xdr:spPr>
        <a:xfrm>
          <a:off x="10426700" y="1639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117005</xdr:rowOff>
    </xdr:from>
    <xdr:to>
      <xdr:col>50</xdr:col>
      <xdr:colOff>114300</xdr:colOff>
      <xdr:row>94</xdr:row>
      <xdr:rowOff>158877</xdr:rowOff>
    </xdr:to>
    <xdr:cxnSp macro="">
      <xdr:nvCxnSpPr>
        <xdr:cNvPr id="467" name="直線コネクタ 466"/>
        <xdr:cNvCxnSpPr/>
      </xdr:nvCxnSpPr>
      <xdr:spPr>
        <a:xfrm>
          <a:off x="8750300" y="16233305"/>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79908</xdr:rowOff>
    </xdr:from>
    <xdr:to>
      <xdr:col>50</xdr:col>
      <xdr:colOff>165100</xdr:colOff>
      <xdr:row>97</xdr:row>
      <xdr:rowOff>10058</xdr:rowOff>
    </xdr:to>
    <xdr:sp macro="" textlink="">
      <xdr:nvSpPr>
        <xdr:cNvPr id="468" name="フローチャート: 判断 467"/>
        <xdr:cNvSpPr/>
      </xdr:nvSpPr>
      <xdr:spPr>
        <a:xfrm>
          <a:off x="9588500" y="1653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1185</xdr:rowOff>
    </xdr:from>
    <xdr:ext cx="534377" cy="259045"/>
    <xdr:sp macro="" textlink="">
      <xdr:nvSpPr>
        <xdr:cNvPr id="469" name="テキスト ボックス 468"/>
        <xdr:cNvSpPr txBox="1"/>
      </xdr:nvSpPr>
      <xdr:spPr>
        <a:xfrm>
          <a:off x="9372111" y="1663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8750</xdr:rowOff>
    </xdr:from>
    <xdr:to>
      <xdr:col>45</xdr:col>
      <xdr:colOff>177800</xdr:colOff>
      <xdr:row>94</xdr:row>
      <xdr:rowOff>117005</xdr:rowOff>
    </xdr:to>
    <xdr:cxnSp macro="">
      <xdr:nvCxnSpPr>
        <xdr:cNvPr id="470" name="直線コネクタ 469"/>
        <xdr:cNvCxnSpPr/>
      </xdr:nvCxnSpPr>
      <xdr:spPr>
        <a:xfrm>
          <a:off x="7861300" y="15439250"/>
          <a:ext cx="889000" cy="79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31038</xdr:rowOff>
    </xdr:from>
    <xdr:to>
      <xdr:col>46</xdr:col>
      <xdr:colOff>38100</xdr:colOff>
      <xdr:row>97</xdr:row>
      <xdr:rowOff>132638</xdr:rowOff>
    </xdr:to>
    <xdr:sp macro="" textlink="">
      <xdr:nvSpPr>
        <xdr:cNvPr id="471" name="フローチャート: 判断 470"/>
        <xdr:cNvSpPr/>
      </xdr:nvSpPr>
      <xdr:spPr>
        <a:xfrm>
          <a:off x="8699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123765</xdr:rowOff>
    </xdr:from>
    <xdr:ext cx="534377" cy="259045"/>
    <xdr:sp macro="" textlink="">
      <xdr:nvSpPr>
        <xdr:cNvPr id="472" name="テキスト ボックス 471"/>
        <xdr:cNvSpPr txBox="1"/>
      </xdr:nvSpPr>
      <xdr:spPr>
        <a:xfrm>
          <a:off x="8483111" y="167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73" name="フローチャート: 判断 472"/>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652</xdr:rowOff>
    </xdr:from>
    <xdr:ext cx="534377" cy="259045"/>
    <xdr:sp macro="" textlink="">
      <xdr:nvSpPr>
        <xdr:cNvPr id="474" name="テキスト ボックス 473"/>
        <xdr:cNvSpPr txBox="1"/>
      </xdr:nvSpPr>
      <xdr:spPr>
        <a:xfrm>
          <a:off x="7594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160719</xdr:rowOff>
    </xdr:from>
    <xdr:to>
      <xdr:col>55</xdr:col>
      <xdr:colOff>50800</xdr:colOff>
      <xdr:row>95</xdr:row>
      <xdr:rowOff>90869</xdr:rowOff>
    </xdr:to>
    <xdr:sp macro="" textlink="">
      <xdr:nvSpPr>
        <xdr:cNvPr id="480" name="楕円 479"/>
        <xdr:cNvSpPr/>
      </xdr:nvSpPr>
      <xdr:spPr>
        <a:xfrm>
          <a:off x="10426700" y="162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12146</xdr:rowOff>
    </xdr:from>
    <xdr:ext cx="534377" cy="259045"/>
    <xdr:sp macro="" textlink="">
      <xdr:nvSpPr>
        <xdr:cNvPr id="481" name="普通建設事業費 （ うち更新整備　）該当値テキスト"/>
        <xdr:cNvSpPr txBox="1"/>
      </xdr:nvSpPr>
      <xdr:spPr>
        <a:xfrm>
          <a:off x="10528300" y="161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108077</xdr:rowOff>
    </xdr:from>
    <xdr:to>
      <xdr:col>50</xdr:col>
      <xdr:colOff>165100</xdr:colOff>
      <xdr:row>95</xdr:row>
      <xdr:rowOff>38227</xdr:rowOff>
    </xdr:to>
    <xdr:sp macro="" textlink="">
      <xdr:nvSpPr>
        <xdr:cNvPr id="482" name="楕円 481"/>
        <xdr:cNvSpPr/>
      </xdr:nvSpPr>
      <xdr:spPr>
        <a:xfrm>
          <a:off x="9588500" y="162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54754</xdr:rowOff>
    </xdr:from>
    <xdr:ext cx="534377" cy="259045"/>
    <xdr:sp macro="" textlink="">
      <xdr:nvSpPr>
        <xdr:cNvPr id="483" name="テキスト ボックス 482"/>
        <xdr:cNvSpPr txBox="1"/>
      </xdr:nvSpPr>
      <xdr:spPr>
        <a:xfrm>
          <a:off x="9372111" y="1599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66205</xdr:rowOff>
    </xdr:from>
    <xdr:to>
      <xdr:col>46</xdr:col>
      <xdr:colOff>38100</xdr:colOff>
      <xdr:row>94</xdr:row>
      <xdr:rowOff>167805</xdr:rowOff>
    </xdr:to>
    <xdr:sp macro="" textlink="">
      <xdr:nvSpPr>
        <xdr:cNvPr id="484" name="楕円 483"/>
        <xdr:cNvSpPr/>
      </xdr:nvSpPr>
      <xdr:spPr>
        <a:xfrm>
          <a:off x="8699500" y="161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12882</xdr:rowOff>
    </xdr:from>
    <xdr:ext cx="534377" cy="259045"/>
    <xdr:sp macro="" textlink="">
      <xdr:nvSpPr>
        <xdr:cNvPr id="485" name="テキスト ボックス 484"/>
        <xdr:cNvSpPr txBox="1"/>
      </xdr:nvSpPr>
      <xdr:spPr>
        <a:xfrm>
          <a:off x="8483111" y="159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129400</xdr:rowOff>
    </xdr:from>
    <xdr:to>
      <xdr:col>41</xdr:col>
      <xdr:colOff>101600</xdr:colOff>
      <xdr:row>90</xdr:row>
      <xdr:rowOff>59550</xdr:rowOff>
    </xdr:to>
    <xdr:sp macro="" textlink="">
      <xdr:nvSpPr>
        <xdr:cNvPr id="486" name="楕円 485"/>
        <xdr:cNvSpPr/>
      </xdr:nvSpPr>
      <xdr:spPr>
        <a:xfrm>
          <a:off x="7810500" y="153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76077</xdr:rowOff>
    </xdr:from>
    <xdr:ext cx="599010" cy="259045"/>
    <xdr:sp macro="" textlink="">
      <xdr:nvSpPr>
        <xdr:cNvPr id="487" name="テキスト ボックス 486"/>
        <xdr:cNvSpPr txBox="1"/>
      </xdr:nvSpPr>
      <xdr:spPr>
        <a:xfrm>
          <a:off x="7561795" y="1516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09" name="直線コネクタ 508"/>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0"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2"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3" name="直線コネクタ 512"/>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132337</xdr:rowOff>
    </xdr:from>
    <xdr:to>
      <xdr:col>85</xdr:col>
      <xdr:colOff>127000</xdr:colOff>
      <xdr:row>38</xdr:row>
      <xdr:rowOff>137251</xdr:rowOff>
    </xdr:to>
    <xdr:cxnSp macro="">
      <xdr:nvCxnSpPr>
        <xdr:cNvPr id="514" name="直線コネクタ 513"/>
        <xdr:cNvCxnSpPr/>
      </xdr:nvCxnSpPr>
      <xdr:spPr>
        <a:xfrm>
          <a:off x="15481300" y="6647437"/>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5"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6" name="フローチャート: 判断 515"/>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126309</xdr:rowOff>
    </xdr:from>
    <xdr:to>
      <xdr:col>81</xdr:col>
      <xdr:colOff>50800</xdr:colOff>
      <xdr:row>38</xdr:row>
      <xdr:rowOff>132337</xdr:rowOff>
    </xdr:to>
    <xdr:cxnSp macro="">
      <xdr:nvCxnSpPr>
        <xdr:cNvPr id="517" name="直線コネクタ 516"/>
        <xdr:cNvCxnSpPr/>
      </xdr:nvCxnSpPr>
      <xdr:spPr>
        <a:xfrm>
          <a:off x="14592300" y="6641409"/>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18" name="フローチャート: 判断 517"/>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5290</xdr:rowOff>
    </xdr:from>
    <xdr:ext cx="469744" cy="259045"/>
    <xdr:sp macro="" textlink="">
      <xdr:nvSpPr>
        <xdr:cNvPr id="519" name="テキスト ボックス 518"/>
        <xdr:cNvSpPr txBox="1"/>
      </xdr:nvSpPr>
      <xdr:spPr>
        <a:xfrm>
          <a:off x="15246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126309</xdr:rowOff>
    </xdr:from>
    <xdr:to>
      <xdr:col>76</xdr:col>
      <xdr:colOff>114300</xdr:colOff>
      <xdr:row>38</xdr:row>
      <xdr:rowOff>132894</xdr:rowOff>
    </xdr:to>
    <xdr:cxnSp macro="">
      <xdr:nvCxnSpPr>
        <xdr:cNvPr id="520" name="直線コネクタ 519"/>
        <xdr:cNvCxnSpPr/>
      </xdr:nvCxnSpPr>
      <xdr:spPr>
        <a:xfrm flipV="1">
          <a:off x="13703300" y="664140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1" name="フローチャート: 判断 520"/>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4522</xdr:rowOff>
    </xdr:from>
    <xdr:ext cx="469744" cy="259045"/>
    <xdr:sp macro="" textlink="">
      <xdr:nvSpPr>
        <xdr:cNvPr id="522" name="テキスト ボックス 521"/>
        <xdr:cNvSpPr txBox="1"/>
      </xdr:nvSpPr>
      <xdr:spPr>
        <a:xfrm>
          <a:off x="14357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132894</xdr:rowOff>
    </xdr:from>
    <xdr:to>
      <xdr:col>71</xdr:col>
      <xdr:colOff>177800</xdr:colOff>
      <xdr:row>38</xdr:row>
      <xdr:rowOff>134669</xdr:rowOff>
    </xdr:to>
    <xdr:cxnSp macro="">
      <xdr:nvCxnSpPr>
        <xdr:cNvPr id="523" name="直線コネクタ 522"/>
        <xdr:cNvCxnSpPr/>
      </xdr:nvCxnSpPr>
      <xdr:spPr>
        <a:xfrm flipV="1">
          <a:off x="12814300" y="6647994"/>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4" name="フローチャート: 判断 523"/>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5" name="テキスト ボックス 524"/>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6" name="フローチャート: 判断 525"/>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7" name="テキスト ボックス 526"/>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86451</xdr:rowOff>
    </xdr:from>
    <xdr:to>
      <xdr:col>85</xdr:col>
      <xdr:colOff>177800</xdr:colOff>
      <xdr:row>39</xdr:row>
      <xdr:rowOff>16601</xdr:rowOff>
    </xdr:to>
    <xdr:sp macro="" textlink="">
      <xdr:nvSpPr>
        <xdr:cNvPr id="533" name="楕円 532"/>
        <xdr:cNvSpPr/>
      </xdr:nvSpPr>
      <xdr:spPr>
        <a:xfrm>
          <a:off x="16268700" y="66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61458</xdr:rowOff>
    </xdr:from>
    <xdr:ext cx="469744" cy="259045"/>
    <xdr:sp macro="" textlink="">
      <xdr:nvSpPr>
        <xdr:cNvPr id="534" name="災害復旧事業費該当値テキスト"/>
        <xdr:cNvSpPr txBox="1"/>
      </xdr:nvSpPr>
      <xdr:spPr>
        <a:xfrm>
          <a:off x="16370300" y="6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81537</xdr:rowOff>
    </xdr:from>
    <xdr:to>
      <xdr:col>81</xdr:col>
      <xdr:colOff>101600</xdr:colOff>
      <xdr:row>39</xdr:row>
      <xdr:rowOff>11687</xdr:rowOff>
    </xdr:to>
    <xdr:sp macro="" textlink="">
      <xdr:nvSpPr>
        <xdr:cNvPr id="535" name="楕円 534"/>
        <xdr:cNvSpPr/>
      </xdr:nvSpPr>
      <xdr:spPr>
        <a:xfrm>
          <a:off x="15430500" y="65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28214</xdr:rowOff>
    </xdr:from>
    <xdr:ext cx="469744" cy="259045"/>
    <xdr:sp macro="" textlink="">
      <xdr:nvSpPr>
        <xdr:cNvPr id="536" name="テキスト ボックス 535"/>
        <xdr:cNvSpPr txBox="1"/>
      </xdr:nvSpPr>
      <xdr:spPr>
        <a:xfrm>
          <a:off x="15246428" y="63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75509</xdr:rowOff>
    </xdr:from>
    <xdr:to>
      <xdr:col>76</xdr:col>
      <xdr:colOff>165100</xdr:colOff>
      <xdr:row>39</xdr:row>
      <xdr:rowOff>5659</xdr:rowOff>
    </xdr:to>
    <xdr:sp macro="" textlink="">
      <xdr:nvSpPr>
        <xdr:cNvPr id="537" name="楕円 536"/>
        <xdr:cNvSpPr/>
      </xdr:nvSpPr>
      <xdr:spPr>
        <a:xfrm>
          <a:off x="14541500" y="659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22186</xdr:rowOff>
    </xdr:from>
    <xdr:ext cx="469744" cy="259045"/>
    <xdr:sp macro="" textlink="">
      <xdr:nvSpPr>
        <xdr:cNvPr id="538" name="テキスト ボックス 537"/>
        <xdr:cNvSpPr txBox="1"/>
      </xdr:nvSpPr>
      <xdr:spPr>
        <a:xfrm>
          <a:off x="14357428" y="636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82094</xdr:rowOff>
    </xdr:from>
    <xdr:to>
      <xdr:col>72</xdr:col>
      <xdr:colOff>38100</xdr:colOff>
      <xdr:row>39</xdr:row>
      <xdr:rowOff>12244</xdr:rowOff>
    </xdr:to>
    <xdr:sp macro="" textlink="">
      <xdr:nvSpPr>
        <xdr:cNvPr id="539" name="楕円 538"/>
        <xdr:cNvSpPr/>
      </xdr:nvSpPr>
      <xdr:spPr>
        <a:xfrm>
          <a:off x="13652500" y="65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3371</xdr:rowOff>
    </xdr:from>
    <xdr:ext cx="469744" cy="259045"/>
    <xdr:sp macro="" textlink="">
      <xdr:nvSpPr>
        <xdr:cNvPr id="540" name="テキスト ボックス 539"/>
        <xdr:cNvSpPr txBox="1"/>
      </xdr:nvSpPr>
      <xdr:spPr>
        <a:xfrm>
          <a:off x="13468428" y="66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83869</xdr:rowOff>
    </xdr:from>
    <xdr:to>
      <xdr:col>67</xdr:col>
      <xdr:colOff>101600</xdr:colOff>
      <xdr:row>39</xdr:row>
      <xdr:rowOff>14019</xdr:rowOff>
    </xdr:to>
    <xdr:sp macro="" textlink="">
      <xdr:nvSpPr>
        <xdr:cNvPr id="541" name="楕円 540"/>
        <xdr:cNvSpPr/>
      </xdr:nvSpPr>
      <xdr:spPr>
        <a:xfrm>
          <a:off x="12763500" y="65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5146</xdr:rowOff>
    </xdr:from>
    <xdr:ext cx="469744" cy="259045"/>
    <xdr:sp macro="" textlink="">
      <xdr:nvSpPr>
        <xdr:cNvPr id="542" name="テキスト ボックス 541"/>
        <xdr:cNvSpPr txBox="1"/>
      </xdr:nvSpPr>
      <xdr:spPr>
        <a:xfrm>
          <a:off x="12579428" y="669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7" name="直線コネクタ 616"/>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18"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19" name="直線コネクタ 618"/>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0"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1" name="直線コネクタ 620"/>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88015</xdr:rowOff>
    </xdr:from>
    <xdr:to>
      <xdr:col>85</xdr:col>
      <xdr:colOff>127000</xdr:colOff>
      <xdr:row>74</xdr:row>
      <xdr:rowOff>104746</xdr:rowOff>
    </xdr:to>
    <xdr:cxnSp macro="">
      <xdr:nvCxnSpPr>
        <xdr:cNvPr id="622" name="直線コネクタ 621"/>
        <xdr:cNvCxnSpPr/>
      </xdr:nvCxnSpPr>
      <xdr:spPr>
        <a:xfrm flipV="1">
          <a:off x="15481300" y="11918065"/>
          <a:ext cx="838200" cy="8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3"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4" name="フローチャート: 判断 623"/>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60049</xdr:rowOff>
    </xdr:from>
    <xdr:to>
      <xdr:col>81</xdr:col>
      <xdr:colOff>50800</xdr:colOff>
      <xdr:row>74</xdr:row>
      <xdr:rowOff>104746</xdr:rowOff>
    </xdr:to>
    <xdr:cxnSp macro="">
      <xdr:nvCxnSpPr>
        <xdr:cNvPr id="625" name="直線コネクタ 624"/>
        <xdr:cNvCxnSpPr/>
      </xdr:nvCxnSpPr>
      <xdr:spPr>
        <a:xfrm>
          <a:off x="14592300" y="12747349"/>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6" name="フローチャート: 判断 625"/>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27" name="テキスト ボックス 626"/>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102852</xdr:rowOff>
    </xdr:from>
    <xdr:to>
      <xdr:col>76</xdr:col>
      <xdr:colOff>114300</xdr:colOff>
      <xdr:row>74</xdr:row>
      <xdr:rowOff>60049</xdr:rowOff>
    </xdr:to>
    <xdr:cxnSp macro="">
      <xdr:nvCxnSpPr>
        <xdr:cNvPr id="628" name="直線コネクタ 627"/>
        <xdr:cNvCxnSpPr/>
      </xdr:nvCxnSpPr>
      <xdr:spPr>
        <a:xfrm>
          <a:off x="13703300" y="11932902"/>
          <a:ext cx="889000" cy="8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29" name="フローチャート: 判断 628"/>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106994</xdr:rowOff>
    </xdr:from>
    <xdr:ext cx="534377" cy="259045"/>
    <xdr:sp macro="" textlink="">
      <xdr:nvSpPr>
        <xdr:cNvPr id="630" name="テキスト ボックス 629"/>
        <xdr:cNvSpPr txBox="1"/>
      </xdr:nvSpPr>
      <xdr:spPr>
        <a:xfrm>
          <a:off x="14325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93327</xdr:rowOff>
    </xdr:from>
    <xdr:to>
      <xdr:col>71</xdr:col>
      <xdr:colOff>177800</xdr:colOff>
      <xdr:row>69</xdr:row>
      <xdr:rowOff>102852</xdr:rowOff>
    </xdr:to>
    <xdr:cxnSp macro="">
      <xdr:nvCxnSpPr>
        <xdr:cNvPr id="631" name="直線コネクタ 630"/>
        <xdr:cNvCxnSpPr/>
      </xdr:nvCxnSpPr>
      <xdr:spPr>
        <a:xfrm>
          <a:off x="12814300" y="1192337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2" name="フローチャート: 判断 631"/>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3" name="テキスト ボックス 632"/>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4" name="フローチャート: 判断 633"/>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5" name="テキスト ボックス 634"/>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37215</xdr:rowOff>
    </xdr:from>
    <xdr:to>
      <xdr:col>85</xdr:col>
      <xdr:colOff>177800</xdr:colOff>
      <xdr:row>69</xdr:row>
      <xdr:rowOff>138815</xdr:rowOff>
    </xdr:to>
    <xdr:sp macro="" textlink="">
      <xdr:nvSpPr>
        <xdr:cNvPr id="641" name="楕円 640"/>
        <xdr:cNvSpPr/>
      </xdr:nvSpPr>
      <xdr:spPr>
        <a:xfrm>
          <a:off x="16268700" y="11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68</xdr:row>
      <xdr:rowOff>161692</xdr:rowOff>
    </xdr:from>
    <xdr:ext cx="599010" cy="259045"/>
    <xdr:sp macro="" textlink="">
      <xdr:nvSpPr>
        <xdr:cNvPr id="642" name="公債費該当値テキスト"/>
        <xdr:cNvSpPr txBox="1"/>
      </xdr:nvSpPr>
      <xdr:spPr>
        <a:xfrm>
          <a:off x="16370300" y="1182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53946</xdr:rowOff>
    </xdr:from>
    <xdr:to>
      <xdr:col>81</xdr:col>
      <xdr:colOff>101600</xdr:colOff>
      <xdr:row>74</xdr:row>
      <xdr:rowOff>155546</xdr:rowOff>
    </xdr:to>
    <xdr:sp macro="" textlink="">
      <xdr:nvSpPr>
        <xdr:cNvPr id="643" name="楕円 642"/>
        <xdr:cNvSpPr/>
      </xdr:nvSpPr>
      <xdr:spPr>
        <a:xfrm>
          <a:off x="15430500" y="127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623</xdr:rowOff>
    </xdr:from>
    <xdr:ext cx="534377" cy="259045"/>
    <xdr:sp macro="" textlink="">
      <xdr:nvSpPr>
        <xdr:cNvPr id="644" name="テキスト ボックス 643"/>
        <xdr:cNvSpPr txBox="1"/>
      </xdr:nvSpPr>
      <xdr:spPr>
        <a:xfrm>
          <a:off x="15214111" y="125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9249</xdr:rowOff>
    </xdr:from>
    <xdr:to>
      <xdr:col>76</xdr:col>
      <xdr:colOff>165100</xdr:colOff>
      <xdr:row>74</xdr:row>
      <xdr:rowOff>110849</xdr:rowOff>
    </xdr:to>
    <xdr:sp macro="" textlink="">
      <xdr:nvSpPr>
        <xdr:cNvPr id="645" name="楕円 644"/>
        <xdr:cNvSpPr/>
      </xdr:nvSpPr>
      <xdr:spPr>
        <a:xfrm>
          <a:off x="14541500" y="1269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127376</xdr:rowOff>
    </xdr:from>
    <xdr:ext cx="534377" cy="259045"/>
    <xdr:sp macro="" textlink="">
      <xdr:nvSpPr>
        <xdr:cNvPr id="646" name="テキスト ボックス 645"/>
        <xdr:cNvSpPr txBox="1"/>
      </xdr:nvSpPr>
      <xdr:spPr>
        <a:xfrm>
          <a:off x="14325111" y="124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52052</xdr:rowOff>
    </xdr:from>
    <xdr:to>
      <xdr:col>72</xdr:col>
      <xdr:colOff>38100</xdr:colOff>
      <xdr:row>69</xdr:row>
      <xdr:rowOff>153652</xdr:rowOff>
    </xdr:to>
    <xdr:sp macro="" textlink="">
      <xdr:nvSpPr>
        <xdr:cNvPr id="647" name="楕円 646"/>
        <xdr:cNvSpPr/>
      </xdr:nvSpPr>
      <xdr:spPr>
        <a:xfrm>
          <a:off x="13652500" y="118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67</xdr:row>
      <xdr:rowOff>170179</xdr:rowOff>
    </xdr:from>
    <xdr:ext cx="599010" cy="259045"/>
    <xdr:sp macro="" textlink="">
      <xdr:nvSpPr>
        <xdr:cNvPr id="648" name="テキスト ボックス 647"/>
        <xdr:cNvSpPr txBox="1"/>
      </xdr:nvSpPr>
      <xdr:spPr>
        <a:xfrm>
          <a:off x="13403795" y="1165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42527</xdr:rowOff>
    </xdr:from>
    <xdr:to>
      <xdr:col>67</xdr:col>
      <xdr:colOff>101600</xdr:colOff>
      <xdr:row>69</xdr:row>
      <xdr:rowOff>144127</xdr:rowOff>
    </xdr:to>
    <xdr:sp macro="" textlink="">
      <xdr:nvSpPr>
        <xdr:cNvPr id="649" name="楕円 648"/>
        <xdr:cNvSpPr/>
      </xdr:nvSpPr>
      <xdr:spPr>
        <a:xfrm>
          <a:off x="12763500" y="1187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67</xdr:row>
      <xdr:rowOff>160654</xdr:rowOff>
    </xdr:from>
    <xdr:ext cx="599010" cy="259045"/>
    <xdr:sp macro="" textlink="">
      <xdr:nvSpPr>
        <xdr:cNvPr id="650" name="テキスト ボックス 649"/>
        <xdr:cNvSpPr txBox="1"/>
      </xdr:nvSpPr>
      <xdr:spPr>
        <a:xfrm>
          <a:off x="12514795" y="1164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6" name="テキスト ボックス 66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8" name="テキスト ボックス 667"/>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4" name="直線コネクタ 673"/>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5"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6" name="直線コネクタ 675"/>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7"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78" name="直線コネクタ 677"/>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144058</xdr:rowOff>
    </xdr:from>
    <xdr:to>
      <xdr:col>85</xdr:col>
      <xdr:colOff>127000</xdr:colOff>
      <xdr:row>98</xdr:row>
      <xdr:rowOff>168745</xdr:rowOff>
    </xdr:to>
    <xdr:cxnSp macro="">
      <xdr:nvCxnSpPr>
        <xdr:cNvPr id="679" name="直線コネクタ 678"/>
        <xdr:cNvCxnSpPr/>
      </xdr:nvCxnSpPr>
      <xdr:spPr>
        <a:xfrm>
          <a:off x="15481300" y="16946158"/>
          <a:ext cx="838200" cy="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0"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1" name="フローチャート: 判断 680"/>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142258</xdr:rowOff>
    </xdr:from>
    <xdr:to>
      <xdr:col>81</xdr:col>
      <xdr:colOff>50800</xdr:colOff>
      <xdr:row>98</xdr:row>
      <xdr:rowOff>144058</xdr:rowOff>
    </xdr:to>
    <xdr:cxnSp macro="">
      <xdr:nvCxnSpPr>
        <xdr:cNvPr id="682" name="直線コネクタ 681"/>
        <xdr:cNvCxnSpPr/>
      </xdr:nvCxnSpPr>
      <xdr:spPr>
        <a:xfrm>
          <a:off x="14592300" y="16944358"/>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3" name="フローチャート: 判断 682"/>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65553</xdr:rowOff>
    </xdr:from>
    <xdr:ext cx="534377" cy="259045"/>
    <xdr:sp macro="" textlink="">
      <xdr:nvSpPr>
        <xdr:cNvPr id="684" name="テキスト ボックス 683"/>
        <xdr:cNvSpPr txBox="1"/>
      </xdr:nvSpPr>
      <xdr:spPr>
        <a:xfrm>
          <a:off x="15214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142258</xdr:rowOff>
    </xdr:from>
    <xdr:to>
      <xdr:col>76</xdr:col>
      <xdr:colOff>114300</xdr:colOff>
      <xdr:row>99</xdr:row>
      <xdr:rowOff>13271</xdr:rowOff>
    </xdr:to>
    <xdr:cxnSp macro="">
      <xdr:nvCxnSpPr>
        <xdr:cNvPr id="685" name="直線コネクタ 684"/>
        <xdr:cNvCxnSpPr/>
      </xdr:nvCxnSpPr>
      <xdr:spPr>
        <a:xfrm flipV="1">
          <a:off x="13703300" y="16944358"/>
          <a:ext cx="8890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6" name="フローチャート: 判断 685"/>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69080</xdr:rowOff>
    </xdr:from>
    <xdr:ext cx="534377" cy="259045"/>
    <xdr:sp macro="" textlink="">
      <xdr:nvSpPr>
        <xdr:cNvPr id="687" name="テキスト ボックス 686"/>
        <xdr:cNvSpPr txBox="1"/>
      </xdr:nvSpPr>
      <xdr:spPr>
        <a:xfrm>
          <a:off x="14325111" y="170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13271</xdr:rowOff>
    </xdr:from>
    <xdr:to>
      <xdr:col>71</xdr:col>
      <xdr:colOff>177800</xdr:colOff>
      <xdr:row>99</xdr:row>
      <xdr:rowOff>21479</xdr:rowOff>
    </xdr:to>
    <xdr:cxnSp macro="">
      <xdr:nvCxnSpPr>
        <xdr:cNvPr id="688" name="直線コネクタ 687"/>
        <xdr:cNvCxnSpPr/>
      </xdr:nvCxnSpPr>
      <xdr:spPr>
        <a:xfrm flipV="1">
          <a:off x="12814300" y="16986821"/>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89" name="フローチャート: 判断 688"/>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76109</xdr:rowOff>
    </xdr:from>
    <xdr:ext cx="534377" cy="259045"/>
    <xdr:sp macro="" textlink="">
      <xdr:nvSpPr>
        <xdr:cNvPr id="690" name="テキスト ボックス 689"/>
        <xdr:cNvSpPr txBox="1"/>
      </xdr:nvSpPr>
      <xdr:spPr>
        <a:xfrm>
          <a:off x="13436111" y="170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1" name="フローチャート: 判断 690"/>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2" name="テキスト ボックス 691"/>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117945</xdr:rowOff>
    </xdr:from>
    <xdr:to>
      <xdr:col>85</xdr:col>
      <xdr:colOff>177800</xdr:colOff>
      <xdr:row>99</xdr:row>
      <xdr:rowOff>48095</xdr:rowOff>
    </xdr:to>
    <xdr:sp macro="" textlink="">
      <xdr:nvSpPr>
        <xdr:cNvPr id="698" name="楕円 697"/>
        <xdr:cNvSpPr/>
      </xdr:nvSpPr>
      <xdr:spPr>
        <a:xfrm>
          <a:off x="16268700" y="169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77322</xdr:rowOff>
    </xdr:from>
    <xdr:ext cx="534377" cy="259045"/>
    <xdr:sp macro="" textlink="">
      <xdr:nvSpPr>
        <xdr:cNvPr id="699" name="積立金該当値テキスト"/>
        <xdr:cNvSpPr txBox="1"/>
      </xdr:nvSpPr>
      <xdr:spPr>
        <a:xfrm>
          <a:off x="16370300" y="167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93258</xdr:rowOff>
    </xdr:from>
    <xdr:to>
      <xdr:col>81</xdr:col>
      <xdr:colOff>101600</xdr:colOff>
      <xdr:row>99</xdr:row>
      <xdr:rowOff>23408</xdr:rowOff>
    </xdr:to>
    <xdr:sp macro="" textlink="">
      <xdr:nvSpPr>
        <xdr:cNvPr id="700" name="楕円 699"/>
        <xdr:cNvSpPr/>
      </xdr:nvSpPr>
      <xdr:spPr>
        <a:xfrm>
          <a:off x="15430500" y="168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39935</xdr:rowOff>
    </xdr:from>
    <xdr:ext cx="534377" cy="259045"/>
    <xdr:sp macro="" textlink="">
      <xdr:nvSpPr>
        <xdr:cNvPr id="701" name="テキスト ボックス 700"/>
        <xdr:cNvSpPr txBox="1"/>
      </xdr:nvSpPr>
      <xdr:spPr>
        <a:xfrm>
          <a:off x="15214111" y="1667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91458</xdr:rowOff>
    </xdr:from>
    <xdr:to>
      <xdr:col>76</xdr:col>
      <xdr:colOff>165100</xdr:colOff>
      <xdr:row>99</xdr:row>
      <xdr:rowOff>21608</xdr:rowOff>
    </xdr:to>
    <xdr:sp macro="" textlink="">
      <xdr:nvSpPr>
        <xdr:cNvPr id="702" name="楕円 701"/>
        <xdr:cNvSpPr/>
      </xdr:nvSpPr>
      <xdr:spPr>
        <a:xfrm>
          <a:off x="14541500" y="168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38135</xdr:rowOff>
    </xdr:from>
    <xdr:ext cx="534377" cy="259045"/>
    <xdr:sp macro="" textlink="">
      <xdr:nvSpPr>
        <xdr:cNvPr id="703" name="テキスト ボックス 702"/>
        <xdr:cNvSpPr txBox="1"/>
      </xdr:nvSpPr>
      <xdr:spPr>
        <a:xfrm>
          <a:off x="14325111" y="1666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133921</xdr:rowOff>
    </xdr:from>
    <xdr:to>
      <xdr:col>72</xdr:col>
      <xdr:colOff>38100</xdr:colOff>
      <xdr:row>99</xdr:row>
      <xdr:rowOff>64071</xdr:rowOff>
    </xdr:to>
    <xdr:sp macro="" textlink="">
      <xdr:nvSpPr>
        <xdr:cNvPr id="704" name="楕円 703"/>
        <xdr:cNvSpPr/>
      </xdr:nvSpPr>
      <xdr:spPr>
        <a:xfrm>
          <a:off x="13652500" y="1693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80598</xdr:rowOff>
    </xdr:from>
    <xdr:ext cx="534377" cy="259045"/>
    <xdr:sp macro="" textlink="">
      <xdr:nvSpPr>
        <xdr:cNvPr id="705" name="テキスト ボックス 704"/>
        <xdr:cNvSpPr txBox="1"/>
      </xdr:nvSpPr>
      <xdr:spPr>
        <a:xfrm>
          <a:off x="13436111" y="167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142129</xdr:rowOff>
    </xdr:from>
    <xdr:to>
      <xdr:col>67</xdr:col>
      <xdr:colOff>101600</xdr:colOff>
      <xdr:row>99</xdr:row>
      <xdr:rowOff>72279</xdr:rowOff>
    </xdr:to>
    <xdr:sp macro="" textlink="">
      <xdr:nvSpPr>
        <xdr:cNvPr id="706" name="楕円 705"/>
        <xdr:cNvSpPr/>
      </xdr:nvSpPr>
      <xdr:spPr>
        <a:xfrm>
          <a:off x="12763500" y="169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88806</xdr:rowOff>
    </xdr:from>
    <xdr:ext cx="534377" cy="259045"/>
    <xdr:sp macro="" textlink="">
      <xdr:nvSpPr>
        <xdr:cNvPr id="707" name="テキスト ボックス 706"/>
        <xdr:cNvSpPr txBox="1"/>
      </xdr:nvSpPr>
      <xdr:spPr>
        <a:xfrm>
          <a:off x="12547111" y="167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29" name="直線コネクタ 728"/>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2"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3" name="直線コネクタ 732"/>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63531</xdr:rowOff>
    </xdr:from>
    <xdr:to>
      <xdr:col>116</xdr:col>
      <xdr:colOff>63500</xdr:colOff>
      <xdr:row>38</xdr:row>
      <xdr:rowOff>139700</xdr:rowOff>
    </xdr:to>
    <xdr:cxnSp macro="">
      <xdr:nvCxnSpPr>
        <xdr:cNvPr id="734" name="直線コネクタ 733"/>
        <xdr:cNvCxnSpPr/>
      </xdr:nvCxnSpPr>
      <xdr:spPr>
        <a:xfrm flipV="1">
          <a:off x="21323300" y="6064281"/>
          <a:ext cx="838200" cy="59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102211</xdr:rowOff>
    </xdr:from>
    <xdr:ext cx="469744" cy="259045"/>
    <xdr:sp macro="" textlink="">
      <xdr:nvSpPr>
        <xdr:cNvPr id="735" name="投資及び出資金平均値テキスト"/>
        <xdr:cNvSpPr txBox="1"/>
      </xdr:nvSpPr>
      <xdr:spPr>
        <a:xfrm>
          <a:off x="22212300" y="644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6" name="フローチャート: 判断 735"/>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38" name="フローチャート: 判断 737"/>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39" name="テキスト ボックス 738"/>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1" name="フローチャート: 判断 740"/>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2" name="テキスト ボックス 741"/>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4" name="フローチャート: 判断 743"/>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5" name="テキスト ボックス 744"/>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6" name="フローチャート: 判断 745"/>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7" name="テキスト ボックス 746"/>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12731</xdr:rowOff>
    </xdr:from>
    <xdr:to>
      <xdr:col>116</xdr:col>
      <xdr:colOff>114300</xdr:colOff>
      <xdr:row>35</xdr:row>
      <xdr:rowOff>114331</xdr:rowOff>
    </xdr:to>
    <xdr:sp macro="" textlink="">
      <xdr:nvSpPr>
        <xdr:cNvPr id="753" name="楕円 752"/>
        <xdr:cNvSpPr/>
      </xdr:nvSpPr>
      <xdr:spPr>
        <a:xfrm>
          <a:off x="22110700" y="60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35608</xdr:rowOff>
    </xdr:from>
    <xdr:ext cx="534377" cy="259045"/>
    <xdr:sp macro="" textlink="">
      <xdr:nvSpPr>
        <xdr:cNvPr id="754" name="投資及び出資金該当値テキスト"/>
        <xdr:cNvSpPr txBox="1"/>
      </xdr:nvSpPr>
      <xdr:spPr>
        <a:xfrm>
          <a:off x="22212300" y="586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4" name="直線コネクタ 783"/>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7"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88" name="直線コネクタ 787"/>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59873</xdr:rowOff>
    </xdr:from>
    <xdr:to>
      <xdr:col>116</xdr:col>
      <xdr:colOff>63500</xdr:colOff>
      <xdr:row>58</xdr:row>
      <xdr:rowOff>90574</xdr:rowOff>
    </xdr:to>
    <xdr:cxnSp macro="">
      <xdr:nvCxnSpPr>
        <xdr:cNvPr id="789" name="直線コネクタ 788"/>
        <xdr:cNvCxnSpPr/>
      </xdr:nvCxnSpPr>
      <xdr:spPr>
        <a:xfrm flipV="1">
          <a:off x="21323300" y="10003973"/>
          <a:ext cx="8382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0"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1" name="フローチャート: 判断 790"/>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90574</xdr:rowOff>
    </xdr:from>
    <xdr:to>
      <xdr:col>111</xdr:col>
      <xdr:colOff>177800</xdr:colOff>
      <xdr:row>58</xdr:row>
      <xdr:rowOff>91442</xdr:rowOff>
    </xdr:to>
    <xdr:cxnSp macro="">
      <xdr:nvCxnSpPr>
        <xdr:cNvPr id="792" name="直線コネクタ 791"/>
        <xdr:cNvCxnSpPr/>
      </xdr:nvCxnSpPr>
      <xdr:spPr>
        <a:xfrm flipV="1">
          <a:off x="20434300" y="10034674"/>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3" name="フローチャート: 判断 792"/>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4" name="テキスト ボックス 793"/>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91442</xdr:rowOff>
    </xdr:from>
    <xdr:to>
      <xdr:col>107</xdr:col>
      <xdr:colOff>50800</xdr:colOff>
      <xdr:row>58</xdr:row>
      <xdr:rowOff>92037</xdr:rowOff>
    </xdr:to>
    <xdr:cxnSp macro="">
      <xdr:nvCxnSpPr>
        <xdr:cNvPr id="795" name="直線コネクタ 794"/>
        <xdr:cNvCxnSpPr/>
      </xdr:nvCxnSpPr>
      <xdr:spPr>
        <a:xfrm flipV="1">
          <a:off x="19545300" y="10035542"/>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6" name="フローチャート: 判断 795"/>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7" name="テキスト ボックス 796"/>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92037</xdr:rowOff>
    </xdr:from>
    <xdr:to>
      <xdr:col>102</xdr:col>
      <xdr:colOff>114300</xdr:colOff>
      <xdr:row>58</xdr:row>
      <xdr:rowOff>92906</xdr:rowOff>
    </xdr:to>
    <xdr:cxnSp macro="">
      <xdr:nvCxnSpPr>
        <xdr:cNvPr id="798" name="直線コネクタ 797"/>
        <xdr:cNvCxnSpPr/>
      </xdr:nvCxnSpPr>
      <xdr:spPr>
        <a:xfrm flipV="1">
          <a:off x="18656300" y="1003613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799" name="フローチャート: 判断 798"/>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0" name="テキスト ボックス 799"/>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1" name="フローチャート: 判断 800"/>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2" name="テキスト ボックス 801"/>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9073</xdr:rowOff>
    </xdr:from>
    <xdr:to>
      <xdr:col>116</xdr:col>
      <xdr:colOff>114300</xdr:colOff>
      <xdr:row>58</xdr:row>
      <xdr:rowOff>110673</xdr:rowOff>
    </xdr:to>
    <xdr:sp macro="" textlink="">
      <xdr:nvSpPr>
        <xdr:cNvPr id="808" name="楕円 807"/>
        <xdr:cNvSpPr/>
      </xdr:nvSpPr>
      <xdr:spPr>
        <a:xfrm>
          <a:off x="22110700" y="995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469744" cy="259045"/>
    <xdr:sp macro="" textlink="">
      <xdr:nvSpPr>
        <xdr:cNvPr id="809" name="貸付金該当値テキスト"/>
        <xdr:cNvSpPr txBox="1"/>
      </xdr:nvSpPr>
      <xdr:spPr>
        <a:xfrm>
          <a:off x="22212300"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39774</xdr:rowOff>
    </xdr:from>
    <xdr:to>
      <xdr:col>112</xdr:col>
      <xdr:colOff>38100</xdr:colOff>
      <xdr:row>58</xdr:row>
      <xdr:rowOff>141374</xdr:rowOff>
    </xdr:to>
    <xdr:sp macro="" textlink="">
      <xdr:nvSpPr>
        <xdr:cNvPr id="810" name="楕円 809"/>
        <xdr:cNvSpPr/>
      </xdr:nvSpPr>
      <xdr:spPr>
        <a:xfrm>
          <a:off x="21272500" y="99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132501</xdr:rowOff>
    </xdr:from>
    <xdr:ext cx="469744" cy="259045"/>
    <xdr:sp macro="" textlink="">
      <xdr:nvSpPr>
        <xdr:cNvPr id="811" name="テキスト ボックス 810"/>
        <xdr:cNvSpPr txBox="1"/>
      </xdr:nvSpPr>
      <xdr:spPr>
        <a:xfrm>
          <a:off x="21088428" y="1007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40642</xdr:rowOff>
    </xdr:from>
    <xdr:to>
      <xdr:col>107</xdr:col>
      <xdr:colOff>101600</xdr:colOff>
      <xdr:row>58</xdr:row>
      <xdr:rowOff>142242</xdr:rowOff>
    </xdr:to>
    <xdr:sp macro="" textlink="">
      <xdr:nvSpPr>
        <xdr:cNvPr id="812" name="楕円 811"/>
        <xdr:cNvSpPr/>
      </xdr:nvSpPr>
      <xdr:spPr>
        <a:xfrm>
          <a:off x="20383500" y="998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133369</xdr:rowOff>
    </xdr:from>
    <xdr:ext cx="469744" cy="259045"/>
    <xdr:sp macro="" textlink="">
      <xdr:nvSpPr>
        <xdr:cNvPr id="813" name="テキスト ボックス 812"/>
        <xdr:cNvSpPr txBox="1"/>
      </xdr:nvSpPr>
      <xdr:spPr>
        <a:xfrm>
          <a:off x="20199428" y="1007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41237</xdr:rowOff>
    </xdr:from>
    <xdr:to>
      <xdr:col>102</xdr:col>
      <xdr:colOff>165100</xdr:colOff>
      <xdr:row>58</xdr:row>
      <xdr:rowOff>142837</xdr:rowOff>
    </xdr:to>
    <xdr:sp macro="" textlink="">
      <xdr:nvSpPr>
        <xdr:cNvPr id="814" name="楕円 813"/>
        <xdr:cNvSpPr/>
      </xdr:nvSpPr>
      <xdr:spPr>
        <a:xfrm>
          <a:off x="19494500" y="99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133964</xdr:rowOff>
    </xdr:from>
    <xdr:ext cx="469744" cy="259045"/>
    <xdr:sp macro="" textlink="">
      <xdr:nvSpPr>
        <xdr:cNvPr id="815" name="テキスト ボックス 814"/>
        <xdr:cNvSpPr txBox="1"/>
      </xdr:nvSpPr>
      <xdr:spPr>
        <a:xfrm>
          <a:off x="19310428" y="1007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42106</xdr:rowOff>
    </xdr:from>
    <xdr:to>
      <xdr:col>98</xdr:col>
      <xdr:colOff>38100</xdr:colOff>
      <xdr:row>58</xdr:row>
      <xdr:rowOff>143706</xdr:rowOff>
    </xdr:to>
    <xdr:sp macro="" textlink="">
      <xdr:nvSpPr>
        <xdr:cNvPr id="816" name="楕円 815"/>
        <xdr:cNvSpPr/>
      </xdr:nvSpPr>
      <xdr:spPr>
        <a:xfrm>
          <a:off x="18605500" y="99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134833</xdr:rowOff>
    </xdr:from>
    <xdr:ext cx="469744" cy="259045"/>
    <xdr:sp macro="" textlink="">
      <xdr:nvSpPr>
        <xdr:cNvPr id="817" name="テキスト ボックス 816"/>
        <xdr:cNvSpPr txBox="1"/>
      </xdr:nvSpPr>
      <xdr:spPr>
        <a:xfrm>
          <a:off x="18421428" y="1007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161303</xdr:rowOff>
    </xdr:from>
    <xdr:to>
      <xdr:col>116</xdr:col>
      <xdr:colOff>62864</xdr:colOff>
      <xdr:row>77</xdr:row>
      <xdr:rowOff>129870</xdr:rowOff>
    </xdr:to>
    <xdr:cxnSp macro="">
      <xdr:nvCxnSpPr>
        <xdr:cNvPr id="842" name="直線コネクタ 841"/>
        <xdr:cNvCxnSpPr/>
      </xdr:nvCxnSpPr>
      <xdr:spPr>
        <a:xfrm flipV="1">
          <a:off x="22159595" y="12334253"/>
          <a:ext cx="1269" cy="99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133697</xdr:rowOff>
    </xdr:from>
    <xdr:ext cx="534377" cy="259045"/>
    <xdr:sp macro="" textlink="">
      <xdr:nvSpPr>
        <xdr:cNvPr id="843" name="繰出金最小値テキスト"/>
        <xdr:cNvSpPr txBox="1"/>
      </xdr:nvSpPr>
      <xdr:spPr>
        <a:xfrm>
          <a:off x="22212300" y="133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129870</xdr:rowOff>
    </xdr:from>
    <xdr:to>
      <xdr:col>116</xdr:col>
      <xdr:colOff>152400</xdr:colOff>
      <xdr:row>77</xdr:row>
      <xdr:rowOff>129870</xdr:rowOff>
    </xdr:to>
    <xdr:cxnSp macro="">
      <xdr:nvCxnSpPr>
        <xdr:cNvPr id="844" name="直線コネクタ 843"/>
        <xdr:cNvCxnSpPr/>
      </xdr:nvCxnSpPr>
      <xdr:spPr>
        <a:xfrm>
          <a:off x="22072600" y="1333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107980</xdr:rowOff>
    </xdr:from>
    <xdr:ext cx="534377" cy="259045"/>
    <xdr:sp macro="" textlink="">
      <xdr:nvSpPr>
        <xdr:cNvPr id="845" name="繰出金最大値テキスト"/>
        <xdr:cNvSpPr txBox="1"/>
      </xdr:nvSpPr>
      <xdr:spPr>
        <a:xfrm>
          <a:off x="22212300" y="121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161303</xdr:rowOff>
    </xdr:from>
    <xdr:to>
      <xdr:col>116</xdr:col>
      <xdr:colOff>152400</xdr:colOff>
      <xdr:row>71</xdr:row>
      <xdr:rowOff>161303</xdr:rowOff>
    </xdr:to>
    <xdr:cxnSp macro="">
      <xdr:nvCxnSpPr>
        <xdr:cNvPr id="846" name="直線コネクタ 845"/>
        <xdr:cNvCxnSpPr/>
      </xdr:nvCxnSpPr>
      <xdr:spPr>
        <a:xfrm>
          <a:off x="22072600" y="123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137147</xdr:rowOff>
    </xdr:from>
    <xdr:to>
      <xdr:col>116</xdr:col>
      <xdr:colOff>63500</xdr:colOff>
      <xdr:row>71</xdr:row>
      <xdr:rowOff>161303</xdr:rowOff>
    </xdr:to>
    <xdr:cxnSp macro="">
      <xdr:nvCxnSpPr>
        <xdr:cNvPr id="847" name="直線コネクタ 846"/>
        <xdr:cNvCxnSpPr/>
      </xdr:nvCxnSpPr>
      <xdr:spPr>
        <a:xfrm>
          <a:off x="21323300" y="12310097"/>
          <a:ext cx="8382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163263</xdr:rowOff>
    </xdr:from>
    <xdr:ext cx="534377" cy="259045"/>
    <xdr:sp macro="" textlink="">
      <xdr:nvSpPr>
        <xdr:cNvPr id="848" name="繰出金平均値テキスト"/>
        <xdr:cNvSpPr txBox="1"/>
      </xdr:nvSpPr>
      <xdr:spPr>
        <a:xfrm>
          <a:off x="22212300" y="1285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13386</xdr:rowOff>
    </xdr:from>
    <xdr:to>
      <xdr:col>116</xdr:col>
      <xdr:colOff>114300</xdr:colOff>
      <xdr:row>75</xdr:row>
      <xdr:rowOff>114986</xdr:rowOff>
    </xdr:to>
    <xdr:sp macro="" textlink="">
      <xdr:nvSpPr>
        <xdr:cNvPr id="849" name="フローチャート: 判断 848"/>
        <xdr:cNvSpPr/>
      </xdr:nvSpPr>
      <xdr:spPr>
        <a:xfrm>
          <a:off x="221107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137014</xdr:rowOff>
    </xdr:from>
    <xdr:to>
      <xdr:col>111</xdr:col>
      <xdr:colOff>177800</xdr:colOff>
      <xdr:row>71</xdr:row>
      <xdr:rowOff>137147</xdr:rowOff>
    </xdr:to>
    <xdr:cxnSp macro="">
      <xdr:nvCxnSpPr>
        <xdr:cNvPr id="850" name="直線コネクタ 849"/>
        <xdr:cNvCxnSpPr/>
      </xdr:nvCxnSpPr>
      <xdr:spPr>
        <a:xfrm>
          <a:off x="20434300" y="1230996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160624</xdr:rowOff>
    </xdr:from>
    <xdr:to>
      <xdr:col>112</xdr:col>
      <xdr:colOff>38100</xdr:colOff>
      <xdr:row>75</xdr:row>
      <xdr:rowOff>90774</xdr:rowOff>
    </xdr:to>
    <xdr:sp macro="" textlink="">
      <xdr:nvSpPr>
        <xdr:cNvPr id="851" name="フローチャート: 判断 850"/>
        <xdr:cNvSpPr/>
      </xdr:nvSpPr>
      <xdr:spPr>
        <a:xfrm>
          <a:off x="21272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81901</xdr:rowOff>
    </xdr:from>
    <xdr:ext cx="534377" cy="259045"/>
    <xdr:sp macro="" textlink="">
      <xdr:nvSpPr>
        <xdr:cNvPr id="852" name="テキスト ボックス 851"/>
        <xdr:cNvSpPr txBox="1"/>
      </xdr:nvSpPr>
      <xdr:spPr>
        <a:xfrm>
          <a:off x="21056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137014</xdr:rowOff>
    </xdr:from>
    <xdr:to>
      <xdr:col>107</xdr:col>
      <xdr:colOff>50800</xdr:colOff>
      <xdr:row>71</xdr:row>
      <xdr:rowOff>142463</xdr:rowOff>
    </xdr:to>
    <xdr:cxnSp macro="">
      <xdr:nvCxnSpPr>
        <xdr:cNvPr id="853" name="直線コネクタ 852"/>
        <xdr:cNvCxnSpPr/>
      </xdr:nvCxnSpPr>
      <xdr:spPr>
        <a:xfrm flipV="1">
          <a:off x="19545300" y="12309964"/>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80708</xdr:rowOff>
    </xdr:from>
    <xdr:to>
      <xdr:col>107</xdr:col>
      <xdr:colOff>101600</xdr:colOff>
      <xdr:row>75</xdr:row>
      <xdr:rowOff>10858</xdr:rowOff>
    </xdr:to>
    <xdr:sp macro="" textlink="">
      <xdr:nvSpPr>
        <xdr:cNvPr id="854" name="フローチャート: 判断 853"/>
        <xdr:cNvSpPr/>
      </xdr:nvSpPr>
      <xdr:spPr>
        <a:xfrm>
          <a:off x="20383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1985</xdr:rowOff>
    </xdr:from>
    <xdr:ext cx="534377" cy="259045"/>
    <xdr:sp macro="" textlink="">
      <xdr:nvSpPr>
        <xdr:cNvPr id="855" name="テキスト ボックス 854"/>
        <xdr:cNvSpPr txBox="1"/>
      </xdr:nvSpPr>
      <xdr:spPr>
        <a:xfrm>
          <a:off x="20167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142463</xdr:rowOff>
    </xdr:from>
    <xdr:to>
      <xdr:col>102</xdr:col>
      <xdr:colOff>114300</xdr:colOff>
      <xdr:row>72</xdr:row>
      <xdr:rowOff>54908</xdr:rowOff>
    </xdr:to>
    <xdr:cxnSp macro="">
      <xdr:nvCxnSpPr>
        <xdr:cNvPr id="856" name="直線コネクタ 855"/>
        <xdr:cNvCxnSpPr/>
      </xdr:nvCxnSpPr>
      <xdr:spPr>
        <a:xfrm flipV="1">
          <a:off x="18656300" y="12315413"/>
          <a:ext cx="889000" cy="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7" name="フローチャート: 判断 856"/>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109294</xdr:rowOff>
    </xdr:from>
    <xdr:ext cx="534377" cy="259045"/>
    <xdr:sp macro="" textlink="">
      <xdr:nvSpPr>
        <xdr:cNvPr id="858" name="テキスト ボックス 857"/>
        <xdr:cNvSpPr txBox="1"/>
      </xdr:nvSpPr>
      <xdr:spPr>
        <a:xfrm>
          <a:off x="19278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9" name="フローチャート: 判断 858"/>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134745</xdr:rowOff>
    </xdr:from>
    <xdr:ext cx="534377" cy="259045"/>
    <xdr:sp macro="" textlink="">
      <xdr:nvSpPr>
        <xdr:cNvPr id="860" name="テキスト ボックス 859"/>
        <xdr:cNvSpPr txBox="1"/>
      </xdr:nvSpPr>
      <xdr:spPr>
        <a:xfrm>
          <a:off x="18389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110503</xdr:rowOff>
    </xdr:from>
    <xdr:to>
      <xdr:col>116</xdr:col>
      <xdr:colOff>114300</xdr:colOff>
      <xdr:row>72</xdr:row>
      <xdr:rowOff>40653</xdr:rowOff>
    </xdr:to>
    <xdr:sp macro="" textlink="">
      <xdr:nvSpPr>
        <xdr:cNvPr id="866" name="楕円 865"/>
        <xdr:cNvSpPr/>
      </xdr:nvSpPr>
      <xdr:spPr>
        <a:xfrm>
          <a:off x="22110700" y="122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63530</xdr:rowOff>
    </xdr:from>
    <xdr:ext cx="534377" cy="259045"/>
    <xdr:sp macro="" textlink="">
      <xdr:nvSpPr>
        <xdr:cNvPr id="867" name="繰出金該当値テキスト"/>
        <xdr:cNvSpPr txBox="1"/>
      </xdr:nvSpPr>
      <xdr:spPr>
        <a:xfrm>
          <a:off x="22212300" y="1223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86347</xdr:rowOff>
    </xdr:from>
    <xdr:to>
      <xdr:col>112</xdr:col>
      <xdr:colOff>38100</xdr:colOff>
      <xdr:row>72</xdr:row>
      <xdr:rowOff>16497</xdr:rowOff>
    </xdr:to>
    <xdr:sp macro="" textlink="">
      <xdr:nvSpPr>
        <xdr:cNvPr id="868" name="楕円 867"/>
        <xdr:cNvSpPr/>
      </xdr:nvSpPr>
      <xdr:spPr>
        <a:xfrm>
          <a:off x="212725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33024</xdr:rowOff>
    </xdr:from>
    <xdr:ext cx="534377" cy="259045"/>
    <xdr:sp macro="" textlink="">
      <xdr:nvSpPr>
        <xdr:cNvPr id="869" name="テキスト ボックス 868"/>
        <xdr:cNvSpPr txBox="1"/>
      </xdr:nvSpPr>
      <xdr:spPr>
        <a:xfrm>
          <a:off x="21056111" y="120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86214</xdr:rowOff>
    </xdr:from>
    <xdr:to>
      <xdr:col>107</xdr:col>
      <xdr:colOff>101600</xdr:colOff>
      <xdr:row>72</xdr:row>
      <xdr:rowOff>16364</xdr:rowOff>
    </xdr:to>
    <xdr:sp macro="" textlink="">
      <xdr:nvSpPr>
        <xdr:cNvPr id="870" name="楕円 869"/>
        <xdr:cNvSpPr/>
      </xdr:nvSpPr>
      <xdr:spPr>
        <a:xfrm>
          <a:off x="20383500" y="122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32891</xdr:rowOff>
    </xdr:from>
    <xdr:ext cx="534377" cy="259045"/>
    <xdr:sp macro="" textlink="">
      <xdr:nvSpPr>
        <xdr:cNvPr id="871" name="テキスト ボックス 870"/>
        <xdr:cNvSpPr txBox="1"/>
      </xdr:nvSpPr>
      <xdr:spPr>
        <a:xfrm>
          <a:off x="20167111" y="120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91663</xdr:rowOff>
    </xdr:from>
    <xdr:to>
      <xdr:col>102</xdr:col>
      <xdr:colOff>165100</xdr:colOff>
      <xdr:row>72</xdr:row>
      <xdr:rowOff>21813</xdr:rowOff>
    </xdr:to>
    <xdr:sp macro="" textlink="">
      <xdr:nvSpPr>
        <xdr:cNvPr id="872" name="楕円 871"/>
        <xdr:cNvSpPr/>
      </xdr:nvSpPr>
      <xdr:spPr>
        <a:xfrm>
          <a:off x="19494500" y="122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38340</xdr:rowOff>
    </xdr:from>
    <xdr:ext cx="534377" cy="259045"/>
    <xdr:sp macro="" textlink="">
      <xdr:nvSpPr>
        <xdr:cNvPr id="873" name="テキスト ボックス 872"/>
        <xdr:cNvSpPr txBox="1"/>
      </xdr:nvSpPr>
      <xdr:spPr>
        <a:xfrm>
          <a:off x="19278111" y="120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4108</xdr:rowOff>
    </xdr:from>
    <xdr:to>
      <xdr:col>98</xdr:col>
      <xdr:colOff>38100</xdr:colOff>
      <xdr:row>72</xdr:row>
      <xdr:rowOff>105708</xdr:rowOff>
    </xdr:to>
    <xdr:sp macro="" textlink="">
      <xdr:nvSpPr>
        <xdr:cNvPr id="874" name="楕円 873"/>
        <xdr:cNvSpPr/>
      </xdr:nvSpPr>
      <xdr:spPr>
        <a:xfrm>
          <a:off x="18605500" y="123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122235</xdr:rowOff>
    </xdr:from>
    <xdr:ext cx="534377" cy="259045"/>
    <xdr:sp macro="" textlink="">
      <xdr:nvSpPr>
        <xdr:cNvPr id="875" name="テキスト ボックス 874"/>
        <xdr:cNvSpPr txBox="1"/>
      </xdr:nvSpPr>
      <xdr:spPr>
        <a:xfrm>
          <a:off x="18389111" y="121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歳出決算総額は約</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9,268</a:t>
          </a:r>
          <a:r>
            <a:rPr kumimoji="1" lang="ja-JP" altLang="en-US" sz="1300">
              <a:latin typeface="ＭＳ Ｐゴシック" panose="020B0600070205080204" pitchFamily="50" charset="-128"/>
              <a:ea typeface="ＭＳ Ｐゴシック" panose="020B0600070205080204" pitchFamily="50" charset="-128"/>
            </a:rPr>
            <a:t>万円であり、住民一人あたり約</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主な構成項目となっている普通建設事業費については住民一人あたり約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千円となっており、類似団体平均値を大きく上回っている。平成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各小学校の改修事業や防災行政無線デジタル化整備事業などの大型事業が増の要因となっている。今後は老朽化が著しい施設の更新整備費が増大することが見込まれるため、施設の統廃合など合理化を進め普通建設事業費の抑制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繰出金については住民一人あたり約</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千円となっており、類似団体平均値を大きく上回っている。これは有人離島３島をはじめとする広大な行政範囲を有していること、全国平均を上回る少子高齢化が進んでいるなどの点から、上下水道や国民健康保険などの特別会計で効率的な運営が困難な状況にあることが主要因となっている。しかし、今後も各特別会計は独立採算の原則により、使用料、保険料等の適正化を図り、普通会計の負担減に努めていく必要がある。</a:t>
          </a:r>
          <a:endParaRPr lang="ja-JP" altLang="ja-JP" sz="13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28,487
28,086
241.59
24,931,083
23,992,684
882,126
12,723,209
20,220,473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10160</xdr:rowOff>
    </xdr:from>
    <xdr:to>
      <xdr:col>24</xdr:col>
      <xdr:colOff>63500</xdr:colOff>
      <xdr:row>35</xdr:row>
      <xdr:rowOff>39116</xdr:rowOff>
    </xdr:to>
    <xdr:cxnSp macro="">
      <xdr:nvCxnSpPr>
        <xdr:cNvPr id="61" name="直線コネクタ 60"/>
        <xdr:cNvCxnSpPr/>
      </xdr:nvCxnSpPr>
      <xdr:spPr>
        <a:xfrm>
          <a:off x="3797300" y="601091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78168</xdr:rowOff>
    </xdr:from>
    <xdr:to>
      <xdr:col>19</xdr:col>
      <xdr:colOff>177800</xdr:colOff>
      <xdr:row>35</xdr:row>
      <xdr:rowOff>10160</xdr:rowOff>
    </xdr:to>
    <xdr:cxnSp macro="">
      <xdr:nvCxnSpPr>
        <xdr:cNvPr id="64" name="直線コネクタ 63"/>
        <xdr:cNvCxnSpPr/>
      </xdr:nvCxnSpPr>
      <xdr:spPr>
        <a:xfrm>
          <a:off x="2908300" y="5907468"/>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78168</xdr:rowOff>
    </xdr:from>
    <xdr:to>
      <xdr:col>15</xdr:col>
      <xdr:colOff>50800</xdr:colOff>
      <xdr:row>34</xdr:row>
      <xdr:rowOff>96076</xdr:rowOff>
    </xdr:to>
    <xdr:cxnSp macro="">
      <xdr:nvCxnSpPr>
        <xdr:cNvPr id="67" name="直線コネクタ 66"/>
        <xdr:cNvCxnSpPr/>
      </xdr:nvCxnSpPr>
      <xdr:spPr>
        <a:xfrm flipV="1">
          <a:off x="2019300" y="5907468"/>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96076</xdr:rowOff>
    </xdr:from>
    <xdr:to>
      <xdr:col>10</xdr:col>
      <xdr:colOff>114300</xdr:colOff>
      <xdr:row>34</xdr:row>
      <xdr:rowOff>146939</xdr:rowOff>
    </xdr:to>
    <xdr:cxnSp macro="">
      <xdr:nvCxnSpPr>
        <xdr:cNvPr id="70" name="直線コネクタ 69"/>
        <xdr:cNvCxnSpPr/>
      </xdr:nvCxnSpPr>
      <xdr:spPr>
        <a:xfrm flipV="1">
          <a:off x="1130300" y="592537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80" name="楕円 79"/>
        <xdr:cNvSpPr/>
      </xdr:nvSpPr>
      <xdr:spPr>
        <a:xfrm>
          <a:off x="4584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11193</xdr:rowOff>
    </xdr:from>
    <xdr:ext cx="469744" cy="259045"/>
    <xdr:sp macro="" textlink="">
      <xdr:nvSpPr>
        <xdr:cNvPr id="81" name="議会費該当値テキスト"/>
        <xdr:cNvSpPr txBox="1"/>
      </xdr:nvSpPr>
      <xdr:spPr>
        <a:xfrm>
          <a:off x="4686300" y="584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130810</xdr:rowOff>
    </xdr:from>
    <xdr:to>
      <xdr:col>20</xdr:col>
      <xdr:colOff>38100</xdr:colOff>
      <xdr:row>35</xdr:row>
      <xdr:rowOff>60960</xdr:rowOff>
    </xdr:to>
    <xdr:sp macro="" textlink="">
      <xdr:nvSpPr>
        <xdr:cNvPr id="82" name="楕円 81"/>
        <xdr:cNvSpPr/>
      </xdr:nvSpPr>
      <xdr:spPr>
        <a:xfrm>
          <a:off x="374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77487</xdr:rowOff>
    </xdr:from>
    <xdr:ext cx="469744" cy="259045"/>
    <xdr:sp macro="" textlink="">
      <xdr:nvSpPr>
        <xdr:cNvPr id="83" name="テキスト ボックス 82"/>
        <xdr:cNvSpPr txBox="1"/>
      </xdr:nvSpPr>
      <xdr:spPr>
        <a:xfrm>
          <a:off x="3562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27368</xdr:rowOff>
    </xdr:from>
    <xdr:to>
      <xdr:col>15</xdr:col>
      <xdr:colOff>101600</xdr:colOff>
      <xdr:row>34</xdr:row>
      <xdr:rowOff>128968</xdr:rowOff>
    </xdr:to>
    <xdr:sp macro="" textlink="">
      <xdr:nvSpPr>
        <xdr:cNvPr id="84" name="楕円 83"/>
        <xdr:cNvSpPr/>
      </xdr:nvSpPr>
      <xdr:spPr>
        <a:xfrm>
          <a:off x="2857500" y="58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145495</xdr:rowOff>
    </xdr:from>
    <xdr:ext cx="469744" cy="259045"/>
    <xdr:sp macro="" textlink="">
      <xdr:nvSpPr>
        <xdr:cNvPr id="85" name="テキスト ボックス 84"/>
        <xdr:cNvSpPr txBox="1"/>
      </xdr:nvSpPr>
      <xdr:spPr>
        <a:xfrm>
          <a:off x="2673428" y="563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45276</xdr:rowOff>
    </xdr:from>
    <xdr:to>
      <xdr:col>10</xdr:col>
      <xdr:colOff>165100</xdr:colOff>
      <xdr:row>34</xdr:row>
      <xdr:rowOff>146876</xdr:rowOff>
    </xdr:to>
    <xdr:sp macro="" textlink="">
      <xdr:nvSpPr>
        <xdr:cNvPr id="86" name="楕円 85"/>
        <xdr:cNvSpPr/>
      </xdr:nvSpPr>
      <xdr:spPr>
        <a:xfrm>
          <a:off x="1968500" y="5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163403</xdr:rowOff>
    </xdr:from>
    <xdr:ext cx="469744" cy="259045"/>
    <xdr:sp macro="" textlink="">
      <xdr:nvSpPr>
        <xdr:cNvPr id="87" name="テキスト ボックス 86"/>
        <xdr:cNvSpPr txBox="1"/>
      </xdr:nvSpPr>
      <xdr:spPr>
        <a:xfrm>
          <a:off x="1784428" y="56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96139</xdr:rowOff>
    </xdr:from>
    <xdr:to>
      <xdr:col>6</xdr:col>
      <xdr:colOff>38100</xdr:colOff>
      <xdr:row>35</xdr:row>
      <xdr:rowOff>26289</xdr:rowOff>
    </xdr:to>
    <xdr:sp macro="" textlink="">
      <xdr:nvSpPr>
        <xdr:cNvPr id="88" name="楕円 87"/>
        <xdr:cNvSpPr/>
      </xdr:nvSpPr>
      <xdr:spPr>
        <a:xfrm>
          <a:off x="1079500" y="59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42816</xdr:rowOff>
    </xdr:from>
    <xdr:ext cx="469744" cy="259045"/>
    <xdr:sp macro="" textlink="">
      <xdr:nvSpPr>
        <xdr:cNvPr id="89" name="テキスト ボックス 88"/>
        <xdr:cNvSpPr txBox="1"/>
      </xdr:nvSpPr>
      <xdr:spPr>
        <a:xfrm>
          <a:off x="895428" y="57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78094</xdr:rowOff>
    </xdr:from>
    <xdr:to>
      <xdr:col>24</xdr:col>
      <xdr:colOff>63500</xdr:colOff>
      <xdr:row>58</xdr:row>
      <xdr:rowOff>109160</xdr:rowOff>
    </xdr:to>
    <xdr:cxnSp macro="">
      <xdr:nvCxnSpPr>
        <xdr:cNvPr id="118" name="直線コネクタ 117"/>
        <xdr:cNvCxnSpPr/>
      </xdr:nvCxnSpPr>
      <xdr:spPr>
        <a:xfrm>
          <a:off x="3797300" y="10022194"/>
          <a:ext cx="8382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78094</xdr:rowOff>
    </xdr:from>
    <xdr:to>
      <xdr:col>19</xdr:col>
      <xdr:colOff>177800</xdr:colOff>
      <xdr:row>58</xdr:row>
      <xdr:rowOff>94906</xdr:rowOff>
    </xdr:to>
    <xdr:cxnSp macro="">
      <xdr:nvCxnSpPr>
        <xdr:cNvPr id="121" name="直線コネクタ 120"/>
        <xdr:cNvCxnSpPr/>
      </xdr:nvCxnSpPr>
      <xdr:spPr>
        <a:xfrm flipV="1">
          <a:off x="2908300" y="10022194"/>
          <a:ext cx="889000" cy="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94906</xdr:rowOff>
    </xdr:from>
    <xdr:to>
      <xdr:col>15</xdr:col>
      <xdr:colOff>50800</xdr:colOff>
      <xdr:row>58</xdr:row>
      <xdr:rowOff>139259</xdr:rowOff>
    </xdr:to>
    <xdr:cxnSp macro="">
      <xdr:nvCxnSpPr>
        <xdr:cNvPr id="124" name="直線コネクタ 123"/>
        <xdr:cNvCxnSpPr/>
      </xdr:nvCxnSpPr>
      <xdr:spPr>
        <a:xfrm flipV="1">
          <a:off x="2019300" y="10039006"/>
          <a:ext cx="889000" cy="4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20201</xdr:rowOff>
    </xdr:from>
    <xdr:ext cx="534377" cy="259045"/>
    <xdr:sp macro="" textlink="">
      <xdr:nvSpPr>
        <xdr:cNvPr id="126" name="テキスト ボックス 125"/>
        <xdr:cNvSpPr txBox="1"/>
      </xdr:nvSpPr>
      <xdr:spPr>
        <a:xfrm>
          <a:off x="2641111" y="101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139259</xdr:rowOff>
    </xdr:from>
    <xdr:to>
      <xdr:col>10</xdr:col>
      <xdr:colOff>114300</xdr:colOff>
      <xdr:row>58</xdr:row>
      <xdr:rowOff>153232</xdr:rowOff>
    </xdr:to>
    <xdr:cxnSp macro="">
      <xdr:nvCxnSpPr>
        <xdr:cNvPr id="127" name="直線コネクタ 126"/>
        <xdr:cNvCxnSpPr/>
      </xdr:nvCxnSpPr>
      <xdr:spPr>
        <a:xfrm flipV="1">
          <a:off x="1130300" y="10083359"/>
          <a:ext cx="889000" cy="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58360</xdr:rowOff>
    </xdr:from>
    <xdr:to>
      <xdr:col>24</xdr:col>
      <xdr:colOff>114300</xdr:colOff>
      <xdr:row>58</xdr:row>
      <xdr:rowOff>159960</xdr:rowOff>
    </xdr:to>
    <xdr:sp macro="" textlink="">
      <xdr:nvSpPr>
        <xdr:cNvPr id="137" name="楕円 136"/>
        <xdr:cNvSpPr/>
      </xdr:nvSpPr>
      <xdr:spPr>
        <a:xfrm>
          <a:off x="4584700" y="100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17737</xdr:rowOff>
    </xdr:from>
    <xdr:ext cx="599010" cy="259045"/>
    <xdr:sp macro="" textlink="">
      <xdr:nvSpPr>
        <xdr:cNvPr id="138" name="総務費該当値テキスト"/>
        <xdr:cNvSpPr txBox="1"/>
      </xdr:nvSpPr>
      <xdr:spPr>
        <a:xfrm>
          <a:off x="4686300" y="979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27294</xdr:rowOff>
    </xdr:from>
    <xdr:to>
      <xdr:col>20</xdr:col>
      <xdr:colOff>38100</xdr:colOff>
      <xdr:row>58</xdr:row>
      <xdr:rowOff>128894</xdr:rowOff>
    </xdr:to>
    <xdr:sp macro="" textlink="">
      <xdr:nvSpPr>
        <xdr:cNvPr id="139" name="楕円 138"/>
        <xdr:cNvSpPr/>
      </xdr:nvSpPr>
      <xdr:spPr>
        <a:xfrm>
          <a:off x="3746500" y="997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145421</xdr:rowOff>
    </xdr:from>
    <xdr:ext cx="599010" cy="259045"/>
    <xdr:sp macro="" textlink="">
      <xdr:nvSpPr>
        <xdr:cNvPr id="140" name="テキスト ボックス 139"/>
        <xdr:cNvSpPr txBox="1"/>
      </xdr:nvSpPr>
      <xdr:spPr>
        <a:xfrm>
          <a:off x="3497795" y="974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44106</xdr:rowOff>
    </xdr:from>
    <xdr:to>
      <xdr:col>15</xdr:col>
      <xdr:colOff>101600</xdr:colOff>
      <xdr:row>58</xdr:row>
      <xdr:rowOff>145706</xdr:rowOff>
    </xdr:to>
    <xdr:sp macro="" textlink="">
      <xdr:nvSpPr>
        <xdr:cNvPr id="141" name="楕円 140"/>
        <xdr:cNvSpPr/>
      </xdr:nvSpPr>
      <xdr:spPr>
        <a:xfrm>
          <a:off x="2857500" y="99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162233</xdr:rowOff>
    </xdr:from>
    <xdr:ext cx="599010" cy="259045"/>
    <xdr:sp macro="" textlink="">
      <xdr:nvSpPr>
        <xdr:cNvPr id="142" name="テキスト ボックス 141"/>
        <xdr:cNvSpPr txBox="1"/>
      </xdr:nvSpPr>
      <xdr:spPr>
        <a:xfrm>
          <a:off x="2608795" y="976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88459</xdr:rowOff>
    </xdr:from>
    <xdr:to>
      <xdr:col>10</xdr:col>
      <xdr:colOff>165100</xdr:colOff>
      <xdr:row>59</xdr:row>
      <xdr:rowOff>18609</xdr:rowOff>
    </xdr:to>
    <xdr:sp macro="" textlink="">
      <xdr:nvSpPr>
        <xdr:cNvPr id="143" name="楕円 142"/>
        <xdr:cNvSpPr/>
      </xdr:nvSpPr>
      <xdr:spPr>
        <a:xfrm>
          <a:off x="1968500" y="1003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35136</xdr:rowOff>
    </xdr:from>
    <xdr:ext cx="599010" cy="259045"/>
    <xdr:sp macro="" textlink="">
      <xdr:nvSpPr>
        <xdr:cNvPr id="144" name="テキスト ボックス 143"/>
        <xdr:cNvSpPr txBox="1"/>
      </xdr:nvSpPr>
      <xdr:spPr>
        <a:xfrm>
          <a:off x="1719795" y="980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102432</xdr:rowOff>
    </xdr:from>
    <xdr:to>
      <xdr:col>6</xdr:col>
      <xdr:colOff>38100</xdr:colOff>
      <xdr:row>59</xdr:row>
      <xdr:rowOff>32582</xdr:rowOff>
    </xdr:to>
    <xdr:sp macro="" textlink="">
      <xdr:nvSpPr>
        <xdr:cNvPr id="145" name="楕円 144"/>
        <xdr:cNvSpPr/>
      </xdr:nvSpPr>
      <xdr:spPr>
        <a:xfrm>
          <a:off x="1079500" y="100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49109</xdr:rowOff>
    </xdr:from>
    <xdr:ext cx="534377" cy="259045"/>
    <xdr:sp macro="" textlink="">
      <xdr:nvSpPr>
        <xdr:cNvPr id="146" name="テキスト ボックス 145"/>
        <xdr:cNvSpPr txBox="1"/>
      </xdr:nvSpPr>
      <xdr:spPr>
        <a:xfrm>
          <a:off x="863111" y="98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69634</xdr:rowOff>
    </xdr:from>
    <xdr:to>
      <xdr:col>24</xdr:col>
      <xdr:colOff>63500</xdr:colOff>
      <xdr:row>71</xdr:row>
      <xdr:rowOff>163131</xdr:rowOff>
    </xdr:to>
    <xdr:cxnSp macro="">
      <xdr:nvCxnSpPr>
        <xdr:cNvPr id="176" name="直線コネクタ 175"/>
        <xdr:cNvCxnSpPr/>
      </xdr:nvCxnSpPr>
      <xdr:spPr>
        <a:xfrm flipV="1">
          <a:off x="3797300" y="12242584"/>
          <a:ext cx="8382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123799</xdr:rowOff>
    </xdr:from>
    <xdr:to>
      <xdr:col>19</xdr:col>
      <xdr:colOff>177800</xdr:colOff>
      <xdr:row>71</xdr:row>
      <xdr:rowOff>163131</xdr:rowOff>
    </xdr:to>
    <xdr:cxnSp macro="">
      <xdr:nvCxnSpPr>
        <xdr:cNvPr id="179" name="直線コネクタ 178"/>
        <xdr:cNvCxnSpPr/>
      </xdr:nvCxnSpPr>
      <xdr:spPr>
        <a:xfrm>
          <a:off x="2908300" y="12296749"/>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123799</xdr:rowOff>
    </xdr:from>
    <xdr:to>
      <xdr:col>15</xdr:col>
      <xdr:colOff>50800</xdr:colOff>
      <xdr:row>71</xdr:row>
      <xdr:rowOff>137185</xdr:rowOff>
    </xdr:to>
    <xdr:cxnSp macro="">
      <xdr:nvCxnSpPr>
        <xdr:cNvPr id="182" name="直線コネクタ 181"/>
        <xdr:cNvCxnSpPr/>
      </xdr:nvCxnSpPr>
      <xdr:spPr>
        <a:xfrm flipV="1">
          <a:off x="2019300" y="122967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128210</xdr:rowOff>
    </xdr:from>
    <xdr:ext cx="599010" cy="259045"/>
    <xdr:sp macro="" textlink="">
      <xdr:nvSpPr>
        <xdr:cNvPr id="184" name="テキスト ボックス 183"/>
        <xdr:cNvSpPr txBox="1"/>
      </xdr:nvSpPr>
      <xdr:spPr>
        <a:xfrm>
          <a:off x="2608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137185</xdr:rowOff>
    </xdr:from>
    <xdr:to>
      <xdr:col>10</xdr:col>
      <xdr:colOff>114300</xdr:colOff>
      <xdr:row>74</xdr:row>
      <xdr:rowOff>6362</xdr:rowOff>
    </xdr:to>
    <xdr:cxnSp macro="">
      <xdr:nvCxnSpPr>
        <xdr:cNvPr id="185" name="直線コネクタ 184"/>
        <xdr:cNvCxnSpPr/>
      </xdr:nvCxnSpPr>
      <xdr:spPr>
        <a:xfrm flipV="1">
          <a:off x="1130300" y="12310135"/>
          <a:ext cx="889000" cy="3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35780</xdr:rowOff>
    </xdr:from>
    <xdr:ext cx="599010" cy="259045"/>
    <xdr:sp macro="" textlink="">
      <xdr:nvSpPr>
        <xdr:cNvPr id="187" name="テキスト ボックス 186"/>
        <xdr:cNvSpPr txBox="1"/>
      </xdr:nvSpPr>
      <xdr:spPr>
        <a:xfrm>
          <a:off x="1719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134142</xdr:rowOff>
    </xdr:from>
    <xdr:ext cx="599010" cy="259045"/>
    <xdr:sp macro="" textlink="">
      <xdr:nvSpPr>
        <xdr:cNvPr id="189" name="テキスト ボックス 188"/>
        <xdr:cNvSpPr txBox="1"/>
      </xdr:nvSpPr>
      <xdr:spPr>
        <a:xfrm>
          <a:off x="830795"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18834</xdr:rowOff>
    </xdr:from>
    <xdr:to>
      <xdr:col>24</xdr:col>
      <xdr:colOff>114300</xdr:colOff>
      <xdr:row>71</xdr:row>
      <xdr:rowOff>120434</xdr:rowOff>
    </xdr:to>
    <xdr:sp macro="" textlink="">
      <xdr:nvSpPr>
        <xdr:cNvPr id="195" name="楕円 194"/>
        <xdr:cNvSpPr/>
      </xdr:nvSpPr>
      <xdr:spPr>
        <a:xfrm>
          <a:off x="4584700" y="12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129443</xdr:rowOff>
    </xdr:from>
    <xdr:ext cx="599010" cy="259045"/>
    <xdr:sp macro="" textlink="">
      <xdr:nvSpPr>
        <xdr:cNvPr id="196" name="民生費該当値テキスト"/>
        <xdr:cNvSpPr txBox="1"/>
      </xdr:nvSpPr>
      <xdr:spPr>
        <a:xfrm>
          <a:off x="4686300" y="1213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112331</xdr:rowOff>
    </xdr:from>
    <xdr:to>
      <xdr:col>20</xdr:col>
      <xdr:colOff>38100</xdr:colOff>
      <xdr:row>72</xdr:row>
      <xdr:rowOff>42481</xdr:rowOff>
    </xdr:to>
    <xdr:sp macro="" textlink="">
      <xdr:nvSpPr>
        <xdr:cNvPr id="197" name="楕円 196"/>
        <xdr:cNvSpPr/>
      </xdr:nvSpPr>
      <xdr:spPr>
        <a:xfrm>
          <a:off x="37465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59008</xdr:rowOff>
    </xdr:from>
    <xdr:ext cx="599010" cy="259045"/>
    <xdr:sp macro="" textlink="">
      <xdr:nvSpPr>
        <xdr:cNvPr id="198" name="テキスト ボックス 197"/>
        <xdr:cNvSpPr txBox="1"/>
      </xdr:nvSpPr>
      <xdr:spPr>
        <a:xfrm>
          <a:off x="3497795" y="120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72999</xdr:rowOff>
    </xdr:from>
    <xdr:to>
      <xdr:col>15</xdr:col>
      <xdr:colOff>101600</xdr:colOff>
      <xdr:row>72</xdr:row>
      <xdr:rowOff>3149</xdr:rowOff>
    </xdr:to>
    <xdr:sp macro="" textlink="">
      <xdr:nvSpPr>
        <xdr:cNvPr id="199" name="楕円 198"/>
        <xdr:cNvSpPr/>
      </xdr:nvSpPr>
      <xdr:spPr>
        <a:xfrm>
          <a:off x="2857500" y="122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19676</xdr:rowOff>
    </xdr:from>
    <xdr:ext cx="599010" cy="259045"/>
    <xdr:sp macro="" textlink="">
      <xdr:nvSpPr>
        <xdr:cNvPr id="200" name="テキスト ボックス 199"/>
        <xdr:cNvSpPr txBox="1"/>
      </xdr:nvSpPr>
      <xdr:spPr>
        <a:xfrm>
          <a:off x="2608795" y="1202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86385</xdr:rowOff>
    </xdr:from>
    <xdr:to>
      <xdr:col>10</xdr:col>
      <xdr:colOff>165100</xdr:colOff>
      <xdr:row>72</xdr:row>
      <xdr:rowOff>16535</xdr:rowOff>
    </xdr:to>
    <xdr:sp macro="" textlink="">
      <xdr:nvSpPr>
        <xdr:cNvPr id="201" name="楕円 200"/>
        <xdr:cNvSpPr/>
      </xdr:nvSpPr>
      <xdr:spPr>
        <a:xfrm>
          <a:off x="1968500" y="122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33062</xdr:rowOff>
    </xdr:from>
    <xdr:ext cx="599010" cy="259045"/>
    <xdr:sp macro="" textlink="">
      <xdr:nvSpPr>
        <xdr:cNvPr id="202" name="テキスト ボックス 201"/>
        <xdr:cNvSpPr txBox="1"/>
      </xdr:nvSpPr>
      <xdr:spPr>
        <a:xfrm>
          <a:off x="1719795" y="120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127012</xdr:rowOff>
    </xdr:from>
    <xdr:to>
      <xdr:col>6</xdr:col>
      <xdr:colOff>38100</xdr:colOff>
      <xdr:row>74</xdr:row>
      <xdr:rowOff>57162</xdr:rowOff>
    </xdr:to>
    <xdr:sp macro="" textlink="">
      <xdr:nvSpPr>
        <xdr:cNvPr id="203" name="楕円 202"/>
        <xdr:cNvSpPr/>
      </xdr:nvSpPr>
      <xdr:spPr>
        <a:xfrm>
          <a:off x="1079500" y="12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73689</xdr:rowOff>
    </xdr:from>
    <xdr:ext cx="599010" cy="259045"/>
    <xdr:sp macro="" textlink="">
      <xdr:nvSpPr>
        <xdr:cNvPr id="204" name="テキスト ボックス 203"/>
        <xdr:cNvSpPr txBox="1"/>
      </xdr:nvSpPr>
      <xdr:spPr>
        <a:xfrm>
          <a:off x="830795" y="1241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138861</xdr:rowOff>
    </xdr:from>
    <xdr:to>
      <xdr:col>24</xdr:col>
      <xdr:colOff>62865</xdr:colOff>
      <xdr:row>99</xdr:row>
      <xdr:rowOff>126581</xdr:rowOff>
    </xdr:to>
    <xdr:cxnSp macro="">
      <xdr:nvCxnSpPr>
        <xdr:cNvPr id="229" name="直線コネクタ 228"/>
        <xdr:cNvCxnSpPr/>
      </xdr:nvCxnSpPr>
      <xdr:spPr>
        <a:xfrm flipV="1">
          <a:off x="4633595" y="16255161"/>
          <a:ext cx="1270" cy="84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130408</xdr:rowOff>
    </xdr:from>
    <xdr:ext cx="534377" cy="259045"/>
    <xdr:sp macro="" textlink="">
      <xdr:nvSpPr>
        <xdr:cNvPr id="230" name="衛生費最小値テキスト"/>
        <xdr:cNvSpPr txBox="1"/>
      </xdr:nvSpPr>
      <xdr:spPr>
        <a:xfrm>
          <a:off x="4686300" y="171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126581</xdr:rowOff>
    </xdr:from>
    <xdr:to>
      <xdr:col>24</xdr:col>
      <xdr:colOff>152400</xdr:colOff>
      <xdr:row>99</xdr:row>
      <xdr:rowOff>126581</xdr:rowOff>
    </xdr:to>
    <xdr:cxnSp macro="">
      <xdr:nvCxnSpPr>
        <xdr:cNvPr id="231" name="直線コネクタ 230"/>
        <xdr:cNvCxnSpPr/>
      </xdr:nvCxnSpPr>
      <xdr:spPr>
        <a:xfrm>
          <a:off x="4546600" y="1710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85538</xdr:rowOff>
    </xdr:from>
    <xdr:ext cx="534377" cy="259045"/>
    <xdr:sp macro="" textlink="">
      <xdr:nvSpPr>
        <xdr:cNvPr id="232" name="衛生費最大値テキスト"/>
        <xdr:cNvSpPr txBox="1"/>
      </xdr:nvSpPr>
      <xdr:spPr>
        <a:xfrm>
          <a:off x="4686300" y="160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138861</xdr:rowOff>
    </xdr:from>
    <xdr:to>
      <xdr:col>24</xdr:col>
      <xdr:colOff>152400</xdr:colOff>
      <xdr:row>94</xdr:row>
      <xdr:rowOff>138861</xdr:rowOff>
    </xdr:to>
    <xdr:cxnSp macro="">
      <xdr:nvCxnSpPr>
        <xdr:cNvPr id="233" name="直線コネクタ 232"/>
        <xdr:cNvCxnSpPr/>
      </xdr:nvCxnSpPr>
      <xdr:spPr>
        <a:xfrm>
          <a:off x="4546600" y="1625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66511</xdr:rowOff>
    </xdr:from>
    <xdr:to>
      <xdr:col>24</xdr:col>
      <xdr:colOff>63500</xdr:colOff>
      <xdr:row>96</xdr:row>
      <xdr:rowOff>83414</xdr:rowOff>
    </xdr:to>
    <xdr:cxnSp macro="">
      <xdr:nvCxnSpPr>
        <xdr:cNvPr id="234" name="直線コネクタ 233"/>
        <xdr:cNvCxnSpPr/>
      </xdr:nvCxnSpPr>
      <xdr:spPr>
        <a:xfrm flipV="1">
          <a:off x="3797300" y="16525711"/>
          <a:ext cx="8382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131869</xdr:rowOff>
    </xdr:from>
    <xdr:ext cx="534377" cy="259045"/>
    <xdr:sp macro="" textlink="">
      <xdr:nvSpPr>
        <xdr:cNvPr id="235" name="衛生費平均値テキスト"/>
        <xdr:cNvSpPr txBox="1"/>
      </xdr:nvSpPr>
      <xdr:spPr>
        <a:xfrm>
          <a:off x="4686300" y="16762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153442</xdr:rowOff>
    </xdr:from>
    <xdr:to>
      <xdr:col>24</xdr:col>
      <xdr:colOff>114300</xdr:colOff>
      <xdr:row>98</xdr:row>
      <xdr:rowOff>83592</xdr:rowOff>
    </xdr:to>
    <xdr:sp macro="" textlink="">
      <xdr:nvSpPr>
        <xdr:cNvPr id="236" name="フローチャート: 判断 235"/>
        <xdr:cNvSpPr/>
      </xdr:nvSpPr>
      <xdr:spPr>
        <a:xfrm>
          <a:off x="4584700" y="1678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58686</xdr:rowOff>
    </xdr:from>
    <xdr:to>
      <xdr:col>19</xdr:col>
      <xdr:colOff>177800</xdr:colOff>
      <xdr:row>96</xdr:row>
      <xdr:rowOff>83414</xdr:rowOff>
    </xdr:to>
    <xdr:cxnSp macro="">
      <xdr:nvCxnSpPr>
        <xdr:cNvPr id="237" name="直線コネクタ 236"/>
        <xdr:cNvCxnSpPr/>
      </xdr:nvCxnSpPr>
      <xdr:spPr>
        <a:xfrm>
          <a:off x="2908300" y="16517886"/>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114973</xdr:rowOff>
    </xdr:from>
    <xdr:to>
      <xdr:col>20</xdr:col>
      <xdr:colOff>38100</xdr:colOff>
      <xdr:row>98</xdr:row>
      <xdr:rowOff>45123</xdr:rowOff>
    </xdr:to>
    <xdr:sp macro="" textlink="">
      <xdr:nvSpPr>
        <xdr:cNvPr id="238" name="フローチャート: 判断 237"/>
        <xdr:cNvSpPr/>
      </xdr:nvSpPr>
      <xdr:spPr>
        <a:xfrm>
          <a:off x="3746500" y="1674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36250</xdr:rowOff>
    </xdr:from>
    <xdr:ext cx="534377" cy="259045"/>
    <xdr:sp macro="" textlink="">
      <xdr:nvSpPr>
        <xdr:cNvPr id="239" name="テキスト ボックス 238"/>
        <xdr:cNvSpPr txBox="1"/>
      </xdr:nvSpPr>
      <xdr:spPr>
        <a:xfrm>
          <a:off x="3530111" y="168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149479</xdr:rowOff>
    </xdr:from>
    <xdr:to>
      <xdr:col>15</xdr:col>
      <xdr:colOff>50800</xdr:colOff>
      <xdr:row>96</xdr:row>
      <xdr:rowOff>58686</xdr:rowOff>
    </xdr:to>
    <xdr:cxnSp macro="">
      <xdr:nvCxnSpPr>
        <xdr:cNvPr id="240" name="直線コネクタ 239"/>
        <xdr:cNvCxnSpPr/>
      </xdr:nvCxnSpPr>
      <xdr:spPr>
        <a:xfrm>
          <a:off x="2019300" y="15579979"/>
          <a:ext cx="889000" cy="93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95529</xdr:rowOff>
    </xdr:from>
    <xdr:to>
      <xdr:col>15</xdr:col>
      <xdr:colOff>101600</xdr:colOff>
      <xdr:row>98</xdr:row>
      <xdr:rowOff>25679</xdr:rowOff>
    </xdr:to>
    <xdr:sp macro="" textlink="">
      <xdr:nvSpPr>
        <xdr:cNvPr id="241" name="フローチャート: 判断 240"/>
        <xdr:cNvSpPr/>
      </xdr:nvSpPr>
      <xdr:spPr>
        <a:xfrm>
          <a:off x="2857500" y="1672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16806</xdr:rowOff>
    </xdr:from>
    <xdr:ext cx="534377" cy="259045"/>
    <xdr:sp macro="" textlink="">
      <xdr:nvSpPr>
        <xdr:cNvPr id="242" name="テキスト ボックス 241"/>
        <xdr:cNvSpPr txBox="1"/>
      </xdr:nvSpPr>
      <xdr:spPr>
        <a:xfrm>
          <a:off x="2641111" y="16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149479</xdr:rowOff>
    </xdr:from>
    <xdr:to>
      <xdr:col>10</xdr:col>
      <xdr:colOff>114300</xdr:colOff>
      <xdr:row>96</xdr:row>
      <xdr:rowOff>21234</xdr:rowOff>
    </xdr:to>
    <xdr:cxnSp macro="">
      <xdr:nvCxnSpPr>
        <xdr:cNvPr id="243" name="直線コネクタ 242"/>
        <xdr:cNvCxnSpPr/>
      </xdr:nvCxnSpPr>
      <xdr:spPr>
        <a:xfrm flipV="1">
          <a:off x="1130300" y="15579979"/>
          <a:ext cx="889000" cy="90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117666</xdr:rowOff>
    </xdr:from>
    <xdr:to>
      <xdr:col>10</xdr:col>
      <xdr:colOff>165100</xdr:colOff>
      <xdr:row>98</xdr:row>
      <xdr:rowOff>47816</xdr:rowOff>
    </xdr:to>
    <xdr:sp macro="" textlink="">
      <xdr:nvSpPr>
        <xdr:cNvPr id="244" name="フローチャート: 判断 243"/>
        <xdr:cNvSpPr/>
      </xdr:nvSpPr>
      <xdr:spPr>
        <a:xfrm>
          <a:off x="1968500" y="167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38943</xdr:rowOff>
    </xdr:from>
    <xdr:ext cx="534377" cy="259045"/>
    <xdr:sp macro="" textlink="">
      <xdr:nvSpPr>
        <xdr:cNvPr id="245" name="テキスト ボックス 244"/>
        <xdr:cNvSpPr txBox="1"/>
      </xdr:nvSpPr>
      <xdr:spPr>
        <a:xfrm>
          <a:off x="1752111" y="168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129896</xdr:rowOff>
    </xdr:from>
    <xdr:to>
      <xdr:col>6</xdr:col>
      <xdr:colOff>38100</xdr:colOff>
      <xdr:row>98</xdr:row>
      <xdr:rowOff>60046</xdr:rowOff>
    </xdr:to>
    <xdr:sp macro="" textlink="">
      <xdr:nvSpPr>
        <xdr:cNvPr id="246" name="フローチャート: 判断 245"/>
        <xdr:cNvSpPr/>
      </xdr:nvSpPr>
      <xdr:spPr>
        <a:xfrm>
          <a:off x="1079500" y="167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51173</xdr:rowOff>
    </xdr:from>
    <xdr:ext cx="534377" cy="259045"/>
    <xdr:sp macro="" textlink="">
      <xdr:nvSpPr>
        <xdr:cNvPr id="247" name="テキスト ボックス 246"/>
        <xdr:cNvSpPr txBox="1"/>
      </xdr:nvSpPr>
      <xdr:spPr>
        <a:xfrm>
          <a:off x="863111" y="168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15711</xdr:rowOff>
    </xdr:from>
    <xdr:to>
      <xdr:col>24</xdr:col>
      <xdr:colOff>114300</xdr:colOff>
      <xdr:row>96</xdr:row>
      <xdr:rowOff>117311</xdr:rowOff>
    </xdr:to>
    <xdr:sp macro="" textlink="">
      <xdr:nvSpPr>
        <xdr:cNvPr id="253" name="楕円 252"/>
        <xdr:cNvSpPr/>
      </xdr:nvSpPr>
      <xdr:spPr>
        <a:xfrm>
          <a:off x="4584700" y="164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38588</xdr:rowOff>
    </xdr:from>
    <xdr:ext cx="534377" cy="259045"/>
    <xdr:sp macro="" textlink="">
      <xdr:nvSpPr>
        <xdr:cNvPr id="254" name="衛生費該当値テキスト"/>
        <xdr:cNvSpPr txBox="1"/>
      </xdr:nvSpPr>
      <xdr:spPr>
        <a:xfrm>
          <a:off x="4686300" y="163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32614</xdr:rowOff>
    </xdr:from>
    <xdr:to>
      <xdr:col>20</xdr:col>
      <xdr:colOff>38100</xdr:colOff>
      <xdr:row>96</xdr:row>
      <xdr:rowOff>134214</xdr:rowOff>
    </xdr:to>
    <xdr:sp macro="" textlink="">
      <xdr:nvSpPr>
        <xdr:cNvPr id="255" name="楕円 254"/>
        <xdr:cNvSpPr/>
      </xdr:nvSpPr>
      <xdr:spPr>
        <a:xfrm>
          <a:off x="3746500" y="164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150741</xdr:rowOff>
    </xdr:from>
    <xdr:ext cx="534377" cy="259045"/>
    <xdr:sp macro="" textlink="">
      <xdr:nvSpPr>
        <xdr:cNvPr id="256" name="テキスト ボックス 255"/>
        <xdr:cNvSpPr txBox="1"/>
      </xdr:nvSpPr>
      <xdr:spPr>
        <a:xfrm>
          <a:off x="3530111" y="162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7886</xdr:rowOff>
    </xdr:from>
    <xdr:to>
      <xdr:col>15</xdr:col>
      <xdr:colOff>101600</xdr:colOff>
      <xdr:row>96</xdr:row>
      <xdr:rowOff>109486</xdr:rowOff>
    </xdr:to>
    <xdr:sp macro="" textlink="">
      <xdr:nvSpPr>
        <xdr:cNvPr id="257" name="楕円 256"/>
        <xdr:cNvSpPr/>
      </xdr:nvSpPr>
      <xdr:spPr>
        <a:xfrm>
          <a:off x="2857500" y="16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126013</xdr:rowOff>
    </xdr:from>
    <xdr:ext cx="534377" cy="259045"/>
    <xdr:sp macro="" textlink="">
      <xdr:nvSpPr>
        <xdr:cNvPr id="258" name="テキスト ボックス 257"/>
        <xdr:cNvSpPr txBox="1"/>
      </xdr:nvSpPr>
      <xdr:spPr>
        <a:xfrm>
          <a:off x="2641111" y="162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98679</xdr:rowOff>
    </xdr:from>
    <xdr:to>
      <xdr:col>10</xdr:col>
      <xdr:colOff>165100</xdr:colOff>
      <xdr:row>91</xdr:row>
      <xdr:rowOff>28829</xdr:rowOff>
    </xdr:to>
    <xdr:sp macro="" textlink="">
      <xdr:nvSpPr>
        <xdr:cNvPr id="259" name="楕円 258"/>
        <xdr:cNvSpPr/>
      </xdr:nvSpPr>
      <xdr:spPr>
        <a:xfrm>
          <a:off x="1968500" y="155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45356</xdr:rowOff>
    </xdr:from>
    <xdr:ext cx="599010" cy="259045"/>
    <xdr:sp macro="" textlink="">
      <xdr:nvSpPr>
        <xdr:cNvPr id="260" name="テキスト ボックス 259"/>
        <xdr:cNvSpPr txBox="1"/>
      </xdr:nvSpPr>
      <xdr:spPr>
        <a:xfrm>
          <a:off x="1719795"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141884</xdr:rowOff>
    </xdr:from>
    <xdr:to>
      <xdr:col>6</xdr:col>
      <xdr:colOff>38100</xdr:colOff>
      <xdr:row>96</xdr:row>
      <xdr:rowOff>72034</xdr:rowOff>
    </xdr:to>
    <xdr:sp macro="" textlink="">
      <xdr:nvSpPr>
        <xdr:cNvPr id="261" name="楕円 260"/>
        <xdr:cNvSpPr/>
      </xdr:nvSpPr>
      <xdr:spPr>
        <a:xfrm>
          <a:off x="1079500" y="164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88561</xdr:rowOff>
    </xdr:from>
    <xdr:ext cx="534377" cy="259045"/>
    <xdr:sp macro="" textlink="">
      <xdr:nvSpPr>
        <xdr:cNvPr id="262" name="テキスト ボックス 261"/>
        <xdr:cNvSpPr txBox="1"/>
      </xdr:nvSpPr>
      <xdr:spPr>
        <a:xfrm>
          <a:off x="863111" y="1620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31115</xdr:rowOff>
    </xdr:from>
    <xdr:to>
      <xdr:col>50</xdr:col>
      <xdr:colOff>114300</xdr:colOff>
      <xdr:row>39</xdr:row>
      <xdr:rowOff>44450</xdr:rowOff>
    </xdr:to>
    <xdr:cxnSp macro="">
      <xdr:nvCxnSpPr>
        <xdr:cNvPr id="294" name="直線コネクタ 293"/>
        <xdr:cNvCxnSpPr/>
      </xdr:nvCxnSpPr>
      <xdr:spPr>
        <a:xfrm>
          <a:off x="8750300" y="67176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141605</xdr:rowOff>
    </xdr:from>
    <xdr:to>
      <xdr:col>45</xdr:col>
      <xdr:colOff>177800</xdr:colOff>
      <xdr:row>39</xdr:row>
      <xdr:rowOff>31115</xdr:rowOff>
    </xdr:to>
    <xdr:cxnSp macro="">
      <xdr:nvCxnSpPr>
        <xdr:cNvPr id="297" name="直線コネクタ 296"/>
        <xdr:cNvCxnSpPr/>
      </xdr:nvCxnSpPr>
      <xdr:spPr>
        <a:xfrm>
          <a:off x="7861300" y="66567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27877</xdr:rowOff>
    </xdr:from>
    <xdr:to>
      <xdr:col>41</xdr:col>
      <xdr:colOff>50800</xdr:colOff>
      <xdr:row>38</xdr:row>
      <xdr:rowOff>141605</xdr:rowOff>
    </xdr:to>
    <xdr:cxnSp macro="">
      <xdr:nvCxnSpPr>
        <xdr:cNvPr id="300" name="直線コネクタ 299"/>
        <xdr:cNvCxnSpPr/>
      </xdr:nvCxnSpPr>
      <xdr:spPr>
        <a:xfrm>
          <a:off x="6972300" y="6542977"/>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151765</xdr:rowOff>
    </xdr:from>
    <xdr:to>
      <xdr:col>46</xdr:col>
      <xdr:colOff>38100</xdr:colOff>
      <xdr:row>39</xdr:row>
      <xdr:rowOff>81915</xdr:rowOff>
    </xdr:to>
    <xdr:sp macro="" textlink="">
      <xdr:nvSpPr>
        <xdr:cNvPr id="314" name="楕円 313"/>
        <xdr:cNvSpPr/>
      </xdr:nvSpPr>
      <xdr:spPr>
        <a:xfrm>
          <a:off x="8699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73042</xdr:rowOff>
    </xdr:from>
    <xdr:ext cx="313932" cy="259045"/>
    <xdr:sp macro="" textlink="">
      <xdr:nvSpPr>
        <xdr:cNvPr id="315" name="テキスト ボックス 314"/>
        <xdr:cNvSpPr txBox="1"/>
      </xdr:nvSpPr>
      <xdr:spPr>
        <a:xfrm>
          <a:off x="8593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90805</xdr:rowOff>
    </xdr:from>
    <xdr:to>
      <xdr:col>41</xdr:col>
      <xdr:colOff>101600</xdr:colOff>
      <xdr:row>39</xdr:row>
      <xdr:rowOff>20955</xdr:rowOff>
    </xdr:to>
    <xdr:sp macro="" textlink="">
      <xdr:nvSpPr>
        <xdr:cNvPr id="316" name="楕円 315"/>
        <xdr:cNvSpPr/>
      </xdr:nvSpPr>
      <xdr:spPr>
        <a:xfrm>
          <a:off x="7810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12082</xdr:rowOff>
    </xdr:from>
    <xdr:ext cx="378565" cy="259045"/>
    <xdr:sp macro="" textlink="">
      <xdr:nvSpPr>
        <xdr:cNvPr id="317" name="テキスト ボックス 316"/>
        <xdr:cNvSpPr txBox="1"/>
      </xdr:nvSpPr>
      <xdr:spPr>
        <a:xfrm>
          <a:off x="7672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148527</xdr:rowOff>
    </xdr:from>
    <xdr:to>
      <xdr:col>36</xdr:col>
      <xdr:colOff>165100</xdr:colOff>
      <xdr:row>38</xdr:row>
      <xdr:rowOff>78677</xdr:rowOff>
    </xdr:to>
    <xdr:sp macro="" textlink="">
      <xdr:nvSpPr>
        <xdr:cNvPr id="318" name="楕円 317"/>
        <xdr:cNvSpPr/>
      </xdr:nvSpPr>
      <xdr:spPr>
        <a:xfrm>
          <a:off x="6921500" y="64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69804</xdr:rowOff>
    </xdr:from>
    <xdr:ext cx="378565" cy="259045"/>
    <xdr:sp macro="" textlink="">
      <xdr:nvSpPr>
        <xdr:cNvPr id="319" name="テキスト ボックス 318"/>
        <xdr:cNvSpPr txBox="1"/>
      </xdr:nvSpPr>
      <xdr:spPr>
        <a:xfrm>
          <a:off x="6783017" y="6584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24507</xdr:rowOff>
    </xdr:from>
    <xdr:to>
      <xdr:col>55</xdr:col>
      <xdr:colOff>0</xdr:colOff>
      <xdr:row>57</xdr:row>
      <xdr:rowOff>45038</xdr:rowOff>
    </xdr:to>
    <xdr:cxnSp macro="">
      <xdr:nvCxnSpPr>
        <xdr:cNvPr id="350" name="直線コネクタ 349"/>
        <xdr:cNvCxnSpPr/>
      </xdr:nvCxnSpPr>
      <xdr:spPr>
        <a:xfrm>
          <a:off x="9639300" y="9797157"/>
          <a:ext cx="8382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24507</xdr:rowOff>
    </xdr:from>
    <xdr:to>
      <xdr:col>50</xdr:col>
      <xdr:colOff>114300</xdr:colOff>
      <xdr:row>57</xdr:row>
      <xdr:rowOff>100588</xdr:rowOff>
    </xdr:to>
    <xdr:cxnSp macro="">
      <xdr:nvCxnSpPr>
        <xdr:cNvPr id="353" name="直線コネクタ 352"/>
        <xdr:cNvCxnSpPr/>
      </xdr:nvCxnSpPr>
      <xdr:spPr>
        <a:xfrm flipV="1">
          <a:off x="8750300" y="9797157"/>
          <a:ext cx="889000" cy="7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71305</xdr:rowOff>
    </xdr:from>
    <xdr:to>
      <xdr:col>45</xdr:col>
      <xdr:colOff>177800</xdr:colOff>
      <xdr:row>57</xdr:row>
      <xdr:rowOff>100588</xdr:rowOff>
    </xdr:to>
    <xdr:cxnSp macro="">
      <xdr:nvCxnSpPr>
        <xdr:cNvPr id="356" name="直線コネクタ 355"/>
        <xdr:cNvCxnSpPr/>
      </xdr:nvCxnSpPr>
      <xdr:spPr>
        <a:xfrm>
          <a:off x="7861300" y="9843955"/>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8" name="テキスト ボックス 357"/>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71305</xdr:rowOff>
    </xdr:from>
    <xdr:to>
      <xdr:col>41</xdr:col>
      <xdr:colOff>50800</xdr:colOff>
      <xdr:row>57</xdr:row>
      <xdr:rowOff>115360</xdr:rowOff>
    </xdr:to>
    <xdr:cxnSp macro="">
      <xdr:nvCxnSpPr>
        <xdr:cNvPr id="359" name="直線コネクタ 358"/>
        <xdr:cNvCxnSpPr/>
      </xdr:nvCxnSpPr>
      <xdr:spPr>
        <a:xfrm flipV="1">
          <a:off x="6972300" y="9843955"/>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165688</xdr:rowOff>
    </xdr:from>
    <xdr:to>
      <xdr:col>55</xdr:col>
      <xdr:colOff>50800</xdr:colOff>
      <xdr:row>57</xdr:row>
      <xdr:rowOff>95838</xdr:rowOff>
    </xdr:to>
    <xdr:sp macro="" textlink="">
      <xdr:nvSpPr>
        <xdr:cNvPr id="369" name="楕円 368"/>
        <xdr:cNvSpPr/>
      </xdr:nvSpPr>
      <xdr:spPr>
        <a:xfrm>
          <a:off x="10426700" y="97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17115</xdr:rowOff>
    </xdr:from>
    <xdr:ext cx="534377" cy="259045"/>
    <xdr:sp macro="" textlink="">
      <xdr:nvSpPr>
        <xdr:cNvPr id="370" name="農林水産業費該当値テキスト"/>
        <xdr:cNvSpPr txBox="1"/>
      </xdr:nvSpPr>
      <xdr:spPr>
        <a:xfrm>
          <a:off x="10528300" y="96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145157</xdr:rowOff>
    </xdr:from>
    <xdr:to>
      <xdr:col>50</xdr:col>
      <xdr:colOff>165100</xdr:colOff>
      <xdr:row>57</xdr:row>
      <xdr:rowOff>75307</xdr:rowOff>
    </xdr:to>
    <xdr:sp macro="" textlink="">
      <xdr:nvSpPr>
        <xdr:cNvPr id="371" name="楕円 370"/>
        <xdr:cNvSpPr/>
      </xdr:nvSpPr>
      <xdr:spPr>
        <a:xfrm>
          <a:off x="9588500" y="97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91834</xdr:rowOff>
    </xdr:from>
    <xdr:ext cx="534377" cy="259045"/>
    <xdr:sp macro="" textlink="">
      <xdr:nvSpPr>
        <xdr:cNvPr id="372" name="テキスト ボックス 371"/>
        <xdr:cNvSpPr txBox="1"/>
      </xdr:nvSpPr>
      <xdr:spPr>
        <a:xfrm>
          <a:off x="9372111" y="95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49788</xdr:rowOff>
    </xdr:from>
    <xdr:to>
      <xdr:col>46</xdr:col>
      <xdr:colOff>38100</xdr:colOff>
      <xdr:row>57</xdr:row>
      <xdr:rowOff>151388</xdr:rowOff>
    </xdr:to>
    <xdr:sp macro="" textlink="">
      <xdr:nvSpPr>
        <xdr:cNvPr id="373" name="楕円 372"/>
        <xdr:cNvSpPr/>
      </xdr:nvSpPr>
      <xdr:spPr>
        <a:xfrm>
          <a:off x="8699500" y="982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142515</xdr:rowOff>
    </xdr:from>
    <xdr:ext cx="534377" cy="259045"/>
    <xdr:sp macro="" textlink="">
      <xdr:nvSpPr>
        <xdr:cNvPr id="374" name="テキスト ボックス 373"/>
        <xdr:cNvSpPr txBox="1"/>
      </xdr:nvSpPr>
      <xdr:spPr>
        <a:xfrm>
          <a:off x="8483111" y="991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20505</xdr:rowOff>
    </xdr:from>
    <xdr:to>
      <xdr:col>41</xdr:col>
      <xdr:colOff>101600</xdr:colOff>
      <xdr:row>57</xdr:row>
      <xdr:rowOff>122105</xdr:rowOff>
    </xdr:to>
    <xdr:sp macro="" textlink="">
      <xdr:nvSpPr>
        <xdr:cNvPr id="375" name="楕円 374"/>
        <xdr:cNvSpPr/>
      </xdr:nvSpPr>
      <xdr:spPr>
        <a:xfrm>
          <a:off x="7810500" y="97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138632</xdr:rowOff>
    </xdr:from>
    <xdr:ext cx="534377" cy="259045"/>
    <xdr:sp macro="" textlink="">
      <xdr:nvSpPr>
        <xdr:cNvPr id="376" name="テキスト ボックス 375"/>
        <xdr:cNvSpPr txBox="1"/>
      </xdr:nvSpPr>
      <xdr:spPr>
        <a:xfrm>
          <a:off x="7594111" y="95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64560</xdr:rowOff>
    </xdr:from>
    <xdr:to>
      <xdr:col>36</xdr:col>
      <xdr:colOff>165100</xdr:colOff>
      <xdr:row>57</xdr:row>
      <xdr:rowOff>166160</xdr:rowOff>
    </xdr:to>
    <xdr:sp macro="" textlink="">
      <xdr:nvSpPr>
        <xdr:cNvPr id="377" name="楕円 376"/>
        <xdr:cNvSpPr/>
      </xdr:nvSpPr>
      <xdr:spPr>
        <a:xfrm>
          <a:off x="6921500" y="98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11237</xdr:rowOff>
    </xdr:from>
    <xdr:ext cx="534377" cy="259045"/>
    <xdr:sp macro="" textlink="">
      <xdr:nvSpPr>
        <xdr:cNvPr id="378" name="テキスト ボックス 377"/>
        <xdr:cNvSpPr txBox="1"/>
      </xdr:nvSpPr>
      <xdr:spPr>
        <a:xfrm>
          <a:off x="6705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93866</xdr:rowOff>
    </xdr:from>
    <xdr:to>
      <xdr:col>55</xdr:col>
      <xdr:colOff>0</xdr:colOff>
      <xdr:row>76</xdr:row>
      <xdr:rowOff>155169</xdr:rowOff>
    </xdr:to>
    <xdr:cxnSp macro="">
      <xdr:nvCxnSpPr>
        <xdr:cNvPr id="407" name="直線コネクタ 406"/>
        <xdr:cNvCxnSpPr/>
      </xdr:nvCxnSpPr>
      <xdr:spPr>
        <a:xfrm flipV="1">
          <a:off x="9639300" y="13124066"/>
          <a:ext cx="8382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84113</xdr:rowOff>
    </xdr:from>
    <xdr:to>
      <xdr:col>50</xdr:col>
      <xdr:colOff>114300</xdr:colOff>
      <xdr:row>76</xdr:row>
      <xdr:rowOff>155169</xdr:rowOff>
    </xdr:to>
    <xdr:cxnSp macro="">
      <xdr:nvCxnSpPr>
        <xdr:cNvPr id="410" name="直線コネクタ 409"/>
        <xdr:cNvCxnSpPr/>
      </xdr:nvCxnSpPr>
      <xdr:spPr>
        <a:xfrm>
          <a:off x="8750300" y="13114313"/>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84113</xdr:rowOff>
    </xdr:from>
    <xdr:to>
      <xdr:col>45</xdr:col>
      <xdr:colOff>177800</xdr:colOff>
      <xdr:row>76</xdr:row>
      <xdr:rowOff>163398</xdr:rowOff>
    </xdr:to>
    <xdr:cxnSp macro="">
      <xdr:nvCxnSpPr>
        <xdr:cNvPr id="413" name="直線コネクタ 412"/>
        <xdr:cNvCxnSpPr/>
      </xdr:nvCxnSpPr>
      <xdr:spPr>
        <a:xfrm flipV="1">
          <a:off x="7861300" y="13114313"/>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163398</xdr:rowOff>
    </xdr:from>
    <xdr:to>
      <xdr:col>41</xdr:col>
      <xdr:colOff>50800</xdr:colOff>
      <xdr:row>77</xdr:row>
      <xdr:rowOff>42926</xdr:rowOff>
    </xdr:to>
    <xdr:cxnSp macro="">
      <xdr:nvCxnSpPr>
        <xdr:cNvPr id="416" name="直線コネクタ 415"/>
        <xdr:cNvCxnSpPr/>
      </xdr:nvCxnSpPr>
      <xdr:spPr>
        <a:xfrm flipV="1">
          <a:off x="6972300" y="13193598"/>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43066</xdr:rowOff>
    </xdr:from>
    <xdr:to>
      <xdr:col>55</xdr:col>
      <xdr:colOff>50800</xdr:colOff>
      <xdr:row>76</xdr:row>
      <xdr:rowOff>144666</xdr:rowOff>
    </xdr:to>
    <xdr:sp macro="" textlink="">
      <xdr:nvSpPr>
        <xdr:cNvPr id="426" name="楕円 425"/>
        <xdr:cNvSpPr/>
      </xdr:nvSpPr>
      <xdr:spPr>
        <a:xfrm>
          <a:off x="10426700" y="130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21493</xdr:rowOff>
    </xdr:from>
    <xdr:ext cx="534377" cy="259045"/>
    <xdr:sp macro="" textlink="">
      <xdr:nvSpPr>
        <xdr:cNvPr id="427" name="商工費該当値テキスト"/>
        <xdr:cNvSpPr txBox="1"/>
      </xdr:nvSpPr>
      <xdr:spPr>
        <a:xfrm>
          <a:off x="10528300" y="130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104369</xdr:rowOff>
    </xdr:from>
    <xdr:to>
      <xdr:col>50</xdr:col>
      <xdr:colOff>165100</xdr:colOff>
      <xdr:row>77</xdr:row>
      <xdr:rowOff>34519</xdr:rowOff>
    </xdr:to>
    <xdr:sp macro="" textlink="">
      <xdr:nvSpPr>
        <xdr:cNvPr id="428" name="楕円 427"/>
        <xdr:cNvSpPr/>
      </xdr:nvSpPr>
      <xdr:spPr>
        <a:xfrm>
          <a:off x="9588500" y="131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25646</xdr:rowOff>
    </xdr:from>
    <xdr:ext cx="534377" cy="259045"/>
    <xdr:sp macro="" textlink="">
      <xdr:nvSpPr>
        <xdr:cNvPr id="429" name="テキスト ボックス 428"/>
        <xdr:cNvSpPr txBox="1"/>
      </xdr:nvSpPr>
      <xdr:spPr>
        <a:xfrm>
          <a:off x="9372111" y="132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33313</xdr:rowOff>
    </xdr:from>
    <xdr:to>
      <xdr:col>46</xdr:col>
      <xdr:colOff>38100</xdr:colOff>
      <xdr:row>76</xdr:row>
      <xdr:rowOff>134913</xdr:rowOff>
    </xdr:to>
    <xdr:sp macro="" textlink="">
      <xdr:nvSpPr>
        <xdr:cNvPr id="430" name="楕円 429"/>
        <xdr:cNvSpPr/>
      </xdr:nvSpPr>
      <xdr:spPr>
        <a:xfrm>
          <a:off x="8699500" y="130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126040</xdr:rowOff>
    </xdr:from>
    <xdr:ext cx="534377" cy="259045"/>
    <xdr:sp macro="" textlink="">
      <xdr:nvSpPr>
        <xdr:cNvPr id="431" name="テキスト ボックス 430"/>
        <xdr:cNvSpPr txBox="1"/>
      </xdr:nvSpPr>
      <xdr:spPr>
        <a:xfrm>
          <a:off x="8483111" y="13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112598</xdr:rowOff>
    </xdr:from>
    <xdr:to>
      <xdr:col>41</xdr:col>
      <xdr:colOff>101600</xdr:colOff>
      <xdr:row>77</xdr:row>
      <xdr:rowOff>42748</xdr:rowOff>
    </xdr:to>
    <xdr:sp macro="" textlink="">
      <xdr:nvSpPr>
        <xdr:cNvPr id="432" name="楕円 431"/>
        <xdr:cNvSpPr/>
      </xdr:nvSpPr>
      <xdr:spPr>
        <a:xfrm>
          <a:off x="7810500" y="131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33875</xdr:rowOff>
    </xdr:from>
    <xdr:ext cx="534377" cy="259045"/>
    <xdr:sp macro="" textlink="">
      <xdr:nvSpPr>
        <xdr:cNvPr id="433" name="テキスト ボックス 432"/>
        <xdr:cNvSpPr txBox="1"/>
      </xdr:nvSpPr>
      <xdr:spPr>
        <a:xfrm>
          <a:off x="7594111" y="132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163576</xdr:rowOff>
    </xdr:from>
    <xdr:to>
      <xdr:col>36</xdr:col>
      <xdr:colOff>165100</xdr:colOff>
      <xdr:row>77</xdr:row>
      <xdr:rowOff>93726</xdr:rowOff>
    </xdr:to>
    <xdr:sp macro="" textlink="">
      <xdr:nvSpPr>
        <xdr:cNvPr id="434" name="楕円 433"/>
        <xdr:cNvSpPr/>
      </xdr:nvSpPr>
      <xdr:spPr>
        <a:xfrm>
          <a:off x="6921500" y="131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84853</xdr:rowOff>
    </xdr:from>
    <xdr:ext cx="469744" cy="259045"/>
    <xdr:sp macro="" textlink="">
      <xdr:nvSpPr>
        <xdr:cNvPr id="435" name="テキスト ボックス 434"/>
        <xdr:cNvSpPr txBox="1"/>
      </xdr:nvSpPr>
      <xdr:spPr>
        <a:xfrm>
          <a:off x="6737428" y="1328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73299</xdr:rowOff>
    </xdr:from>
    <xdr:to>
      <xdr:col>55</xdr:col>
      <xdr:colOff>0</xdr:colOff>
      <xdr:row>98</xdr:row>
      <xdr:rowOff>93365</xdr:rowOff>
    </xdr:to>
    <xdr:cxnSp macro="">
      <xdr:nvCxnSpPr>
        <xdr:cNvPr id="462" name="直線コネクタ 461"/>
        <xdr:cNvCxnSpPr/>
      </xdr:nvCxnSpPr>
      <xdr:spPr>
        <a:xfrm flipV="1">
          <a:off x="9639300" y="16875399"/>
          <a:ext cx="8382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87012</xdr:rowOff>
    </xdr:from>
    <xdr:to>
      <xdr:col>50</xdr:col>
      <xdr:colOff>114300</xdr:colOff>
      <xdr:row>98</xdr:row>
      <xdr:rowOff>93365</xdr:rowOff>
    </xdr:to>
    <xdr:cxnSp macro="">
      <xdr:nvCxnSpPr>
        <xdr:cNvPr id="465" name="直線コネクタ 464"/>
        <xdr:cNvCxnSpPr/>
      </xdr:nvCxnSpPr>
      <xdr:spPr>
        <a:xfrm>
          <a:off x="8750300" y="16889112"/>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67" name="テキスト ボックス 466"/>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87012</xdr:rowOff>
    </xdr:from>
    <xdr:to>
      <xdr:col>45</xdr:col>
      <xdr:colOff>177800</xdr:colOff>
      <xdr:row>98</xdr:row>
      <xdr:rowOff>91044</xdr:rowOff>
    </xdr:to>
    <xdr:cxnSp macro="">
      <xdr:nvCxnSpPr>
        <xdr:cNvPr id="468" name="直線コネクタ 467"/>
        <xdr:cNvCxnSpPr/>
      </xdr:nvCxnSpPr>
      <xdr:spPr>
        <a:xfrm flipV="1">
          <a:off x="7861300" y="16889112"/>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70" name="テキスト ボックス 469"/>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91044</xdr:rowOff>
    </xdr:from>
    <xdr:to>
      <xdr:col>41</xdr:col>
      <xdr:colOff>50800</xdr:colOff>
      <xdr:row>98</xdr:row>
      <xdr:rowOff>101029</xdr:rowOff>
    </xdr:to>
    <xdr:cxnSp macro="">
      <xdr:nvCxnSpPr>
        <xdr:cNvPr id="471" name="直線コネクタ 470"/>
        <xdr:cNvCxnSpPr/>
      </xdr:nvCxnSpPr>
      <xdr:spPr>
        <a:xfrm flipV="1">
          <a:off x="6972300" y="16893144"/>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3" name="テキスト ボックス 472"/>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22499</xdr:rowOff>
    </xdr:from>
    <xdr:to>
      <xdr:col>55</xdr:col>
      <xdr:colOff>50800</xdr:colOff>
      <xdr:row>98</xdr:row>
      <xdr:rowOff>124099</xdr:rowOff>
    </xdr:to>
    <xdr:sp macro="" textlink="">
      <xdr:nvSpPr>
        <xdr:cNvPr id="481" name="楕円 480"/>
        <xdr:cNvSpPr/>
      </xdr:nvSpPr>
      <xdr:spPr>
        <a:xfrm>
          <a:off x="10426700" y="168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153326</xdr:rowOff>
    </xdr:from>
    <xdr:ext cx="534377" cy="259045"/>
    <xdr:sp macro="" textlink="">
      <xdr:nvSpPr>
        <xdr:cNvPr id="482" name="土木費該当値テキスト"/>
        <xdr:cNvSpPr txBox="1"/>
      </xdr:nvSpPr>
      <xdr:spPr>
        <a:xfrm>
          <a:off x="10528300" y="16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42565</xdr:rowOff>
    </xdr:from>
    <xdr:to>
      <xdr:col>50</xdr:col>
      <xdr:colOff>165100</xdr:colOff>
      <xdr:row>98</xdr:row>
      <xdr:rowOff>144165</xdr:rowOff>
    </xdr:to>
    <xdr:sp macro="" textlink="">
      <xdr:nvSpPr>
        <xdr:cNvPr id="483" name="楕円 482"/>
        <xdr:cNvSpPr/>
      </xdr:nvSpPr>
      <xdr:spPr>
        <a:xfrm>
          <a:off x="9588500" y="1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135292</xdr:rowOff>
    </xdr:from>
    <xdr:ext cx="534377" cy="259045"/>
    <xdr:sp macro="" textlink="">
      <xdr:nvSpPr>
        <xdr:cNvPr id="484" name="テキスト ボックス 483"/>
        <xdr:cNvSpPr txBox="1"/>
      </xdr:nvSpPr>
      <xdr:spPr>
        <a:xfrm>
          <a:off x="9372111" y="169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36212</xdr:rowOff>
    </xdr:from>
    <xdr:to>
      <xdr:col>46</xdr:col>
      <xdr:colOff>38100</xdr:colOff>
      <xdr:row>98</xdr:row>
      <xdr:rowOff>137812</xdr:rowOff>
    </xdr:to>
    <xdr:sp macro="" textlink="">
      <xdr:nvSpPr>
        <xdr:cNvPr id="485" name="楕円 484"/>
        <xdr:cNvSpPr/>
      </xdr:nvSpPr>
      <xdr:spPr>
        <a:xfrm>
          <a:off x="8699500" y="168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154339</xdr:rowOff>
    </xdr:from>
    <xdr:ext cx="534377" cy="259045"/>
    <xdr:sp macro="" textlink="">
      <xdr:nvSpPr>
        <xdr:cNvPr id="486" name="テキスト ボックス 485"/>
        <xdr:cNvSpPr txBox="1"/>
      </xdr:nvSpPr>
      <xdr:spPr>
        <a:xfrm>
          <a:off x="8483111" y="166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40244</xdr:rowOff>
    </xdr:from>
    <xdr:to>
      <xdr:col>41</xdr:col>
      <xdr:colOff>101600</xdr:colOff>
      <xdr:row>98</xdr:row>
      <xdr:rowOff>141844</xdr:rowOff>
    </xdr:to>
    <xdr:sp macro="" textlink="">
      <xdr:nvSpPr>
        <xdr:cNvPr id="487" name="楕円 486"/>
        <xdr:cNvSpPr/>
      </xdr:nvSpPr>
      <xdr:spPr>
        <a:xfrm>
          <a:off x="7810500" y="168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132971</xdr:rowOff>
    </xdr:from>
    <xdr:ext cx="534377" cy="259045"/>
    <xdr:sp macro="" textlink="">
      <xdr:nvSpPr>
        <xdr:cNvPr id="488" name="テキスト ボックス 487"/>
        <xdr:cNvSpPr txBox="1"/>
      </xdr:nvSpPr>
      <xdr:spPr>
        <a:xfrm>
          <a:off x="7594111" y="1693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50229</xdr:rowOff>
    </xdr:from>
    <xdr:to>
      <xdr:col>36</xdr:col>
      <xdr:colOff>165100</xdr:colOff>
      <xdr:row>98</xdr:row>
      <xdr:rowOff>151829</xdr:rowOff>
    </xdr:to>
    <xdr:sp macro="" textlink="">
      <xdr:nvSpPr>
        <xdr:cNvPr id="489" name="楕円 488"/>
        <xdr:cNvSpPr/>
      </xdr:nvSpPr>
      <xdr:spPr>
        <a:xfrm>
          <a:off x="6921500" y="168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142956</xdr:rowOff>
    </xdr:from>
    <xdr:ext cx="534377" cy="259045"/>
    <xdr:sp macro="" textlink="">
      <xdr:nvSpPr>
        <xdr:cNvPr id="490" name="テキスト ボックス 489"/>
        <xdr:cNvSpPr txBox="1"/>
      </xdr:nvSpPr>
      <xdr:spPr>
        <a:xfrm>
          <a:off x="6705111" y="169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85903</xdr:rowOff>
    </xdr:from>
    <xdr:to>
      <xdr:col>85</xdr:col>
      <xdr:colOff>127000</xdr:colOff>
      <xdr:row>35</xdr:row>
      <xdr:rowOff>51994</xdr:rowOff>
    </xdr:to>
    <xdr:cxnSp macro="">
      <xdr:nvCxnSpPr>
        <xdr:cNvPr id="520" name="直線コネクタ 519"/>
        <xdr:cNvCxnSpPr/>
      </xdr:nvCxnSpPr>
      <xdr:spPr>
        <a:xfrm>
          <a:off x="15481300" y="5743753"/>
          <a:ext cx="838200" cy="30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85903</xdr:rowOff>
    </xdr:from>
    <xdr:to>
      <xdr:col>81</xdr:col>
      <xdr:colOff>50800</xdr:colOff>
      <xdr:row>35</xdr:row>
      <xdr:rowOff>19076</xdr:rowOff>
    </xdr:to>
    <xdr:cxnSp macro="">
      <xdr:nvCxnSpPr>
        <xdr:cNvPr id="523" name="直線コネクタ 522"/>
        <xdr:cNvCxnSpPr/>
      </xdr:nvCxnSpPr>
      <xdr:spPr>
        <a:xfrm flipV="1">
          <a:off x="14592300" y="5743753"/>
          <a:ext cx="889000" cy="2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5" name="テキスト ボックス 524"/>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19076</xdr:rowOff>
    </xdr:from>
    <xdr:to>
      <xdr:col>76</xdr:col>
      <xdr:colOff>114300</xdr:colOff>
      <xdr:row>36</xdr:row>
      <xdr:rowOff>137071</xdr:rowOff>
    </xdr:to>
    <xdr:cxnSp macro="">
      <xdr:nvCxnSpPr>
        <xdr:cNvPr id="526" name="直線コネクタ 525"/>
        <xdr:cNvCxnSpPr/>
      </xdr:nvCxnSpPr>
      <xdr:spPr>
        <a:xfrm flipV="1">
          <a:off x="13703300" y="6019826"/>
          <a:ext cx="889000" cy="2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137071</xdr:rowOff>
    </xdr:from>
    <xdr:to>
      <xdr:col>71</xdr:col>
      <xdr:colOff>177800</xdr:colOff>
      <xdr:row>37</xdr:row>
      <xdr:rowOff>112687</xdr:rowOff>
    </xdr:to>
    <xdr:cxnSp macro="">
      <xdr:nvCxnSpPr>
        <xdr:cNvPr id="529" name="直線コネクタ 528"/>
        <xdr:cNvCxnSpPr/>
      </xdr:nvCxnSpPr>
      <xdr:spPr>
        <a:xfrm flipV="1">
          <a:off x="12814300" y="6309271"/>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1" name="テキスト ボックス 530"/>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1194</xdr:rowOff>
    </xdr:from>
    <xdr:to>
      <xdr:col>85</xdr:col>
      <xdr:colOff>177800</xdr:colOff>
      <xdr:row>35</xdr:row>
      <xdr:rowOff>102794</xdr:rowOff>
    </xdr:to>
    <xdr:sp macro="" textlink="">
      <xdr:nvSpPr>
        <xdr:cNvPr id="539" name="楕円 538"/>
        <xdr:cNvSpPr/>
      </xdr:nvSpPr>
      <xdr:spPr>
        <a:xfrm>
          <a:off x="16268700" y="60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24071</xdr:rowOff>
    </xdr:from>
    <xdr:ext cx="534377" cy="259045"/>
    <xdr:sp macro="" textlink="">
      <xdr:nvSpPr>
        <xdr:cNvPr id="540" name="消防費該当値テキスト"/>
        <xdr:cNvSpPr txBox="1"/>
      </xdr:nvSpPr>
      <xdr:spPr>
        <a:xfrm>
          <a:off x="16370300" y="58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35103</xdr:rowOff>
    </xdr:from>
    <xdr:to>
      <xdr:col>81</xdr:col>
      <xdr:colOff>101600</xdr:colOff>
      <xdr:row>33</xdr:row>
      <xdr:rowOff>136703</xdr:rowOff>
    </xdr:to>
    <xdr:sp macro="" textlink="">
      <xdr:nvSpPr>
        <xdr:cNvPr id="541" name="楕円 540"/>
        <xdr:cNvSpPr/>
      </xdr:nvSpPr>
      <xdr:spPr>
        <a:xfrm>
          <a:off x="15430500" y="56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153230</xdr:rowOff>
    </xdr:from>
    <xdr:ext cx="534377" cy="259045"/>
    <xdr:sp macro="" textlink="">
      <xdr:nvSpPr>
        <xdr:cNvPr id="542" name="テキスト ボックス 541"/>
        <xdr:cNvSpPr txBox="1"/>
      </xdr:nvSpPr>
      <xdr:spPr>
        <a:xfrm>
          <a:off x="15214111" y="54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139726</xdr:rowOff>
    </xdr:from>
    <xdr:to>
      <xdr:col>76</xdr:col>
      <xdr:colOff>165100</xdr:colOff>
      <xdr:row>35</xdr:row>
      <xdr:rowOff>69876</xdr:rowOff>
    </xdr:to>
    <xdr:sp macro="" textlink="">
      <xdr:nvSpPr>
        <xdr:cNvPr id="543" name="楕円 542"/>
        <xdr:cNvSpPr/>
      </xdr:nvSpPr>
      <xdr:spPr>
        <a:xfrm>
          <a:off x="14541500" y="59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86403</xdr:rowOff>
    </xdr:from>
    <xdr:ext cx="534377" cy="259045"/>
    <xdr:sp macro="" textlink="">
      <xdr:nvSpPr>
        <xdr:cNvPr id="544" name="テキスト ボックス 543"/>
        <xdr:cNvSpPr txBox="1"/>
      </xdr:nvSpPr>
      <xdr:spPr>
        <a:xfrm>
          <a:off x="14325111" y="574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86271</xdr:rowOff>
    </xdr:from>
    <xdr:to>
      <xdr:col>72</xdr:col>
      <xdr:colOff>38100</xdr:colOff>
      <xdr:row>37</xdr:row>
      <xdr:rowOff>16421</xdr:rowOff>
    </xdr:to>
    <xdr:sp macro="" textlink="">
      <xdr:nvSpPr>
        <xdr:cNvPr id="545" name="楕円 544"/>
        <xdr:cNvSpPr/>
      </xdr:nvSpPr>
      <xdr:spPr>
        <a:xfrm>
          <a:off x="13652500" y="6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7548</xdr:rowOff>
    </xdr:from>
    <xdr:ext cx="534377" cy="259045"/>
    <xdr:sp macro="" textlink="">
      <xdr:nvSpPr>
        <xdr:cNvPr id="546" name="テキスト ボックス 545"/>
        <xdr:cNvSpPr txBox="1"/>
      </xdr:nvSpPr>
      <xdr:spPr>
        <a:xfrm>
          <a:off x="13436111" y="6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61887</xdr:rowOff>
    </xdr:from>
    <xdr:to>
      <xdr:col>67</xdr:col>
      <xdr:colOff>101600</xdr:colOff>
      <xdr:row>37</xdr:row>
      <xdr:rowOff>163487</xdr:rowOff>
    </xdr:to>
    <xdr:sp macro="" textlink="">
      <xdr:nvSpPr>
        <xdr:cNvPr id="547" name="楕円 546"/>
        <xdr:cNvSpPr/>
      </xdr:nvSpPr>
      <xdr:spPr>
        <a:xfrm>
          <a:off x="12763500" y="64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154614</xdr:rowOff>
    </xdr:from>
    <xdr:ext cx="534377" cy="259045"/>
    <xdr:sp macro="" textlink="">
      <xdr:nvSpPr>
        <xdr:cNvPr id="548" name="テキスト ボックス 547"/>
        <xdr:cNvSpPr txBox="1"/>
      </xdr:nvSpPr>
      <xdr:spPr>
        <a:xfrm>
          <a:off x="12547111" y="64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28539</xdr:rowOff>
    </xdr:from>
    <xdr:to>
      <xdr:col>85</xdr:col>
      <xdr:colOff>127000</xdr:colOff>
      <xdr:row>56</xdr:row>
      <xdr:rowOff>65100</xdr:rowOff>
    </xdr:to>
    <xdr:cxnSp macro="">
      <xdr:nvCxnSpPr>
        <xdr:cNvPr id="577" name="直線コネクタ 576"/>
        <xdr:cNvCxnSpPr/>
      </xdr:nvCxnSpPr>
      <xdr:spPr>
        <a:xfrm flipV="1">
          <a:off x="15481300" y="9458289"/>
          <a:ext cx="838200" cy="2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65100</xdr:rowOff>
    </xdr:from>
    <xdr:to>
      <xdr:col>81</xdr:col>
      <xdr:colOff>50800</xdr:colOff>
      <xdr:row>56</xdr:row>
      <xdr:rowOff>148684</xdr:rowOff>
    </xdr:to>
    <xdr:cxnSp macro="">
      <xdr:nvCxnSpPr>
        <xdr:cNvPr id="580" name="直線コネクタ 579"/>
        <xdr:cNvCxnSpPr/>
      </xdr:nvCxnSpPr>
      <xdr:spPr>
        <a:xfrm flipV="1">
          <a:off x="14592300" y="9666300"/>
          <a:ext cx="889000" cy="8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148684</xdr:rowOff>
    </xdr:from>
    <xdr:to>
      <xdr:col>76</xdr:col>
      <xdr:colOff>114300</xdr:colOff>
      <xdr:row>57</xdr:row>
      <xdr:rowOff>879</xdr:rowOff>
    </xdr:to>
    <xdr:cxnSp macro="">
      <xdr:nvCxnSpPr>
        <xdr:cNvPr id="583" name="直線コネクタ 582"/>
        <xdr:cNvCxnSpPr/>
      </xdr:nvCxnSpPr>
      <xdr:spPr>
        <a:xfrm flipV="1">
          <a:off x="13703300" y="9749884"/>
          <a:ext cx="8890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5" name="テキスト ボックス 584"/>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93721</xdr:rowOff>
    </xdr:from>
    <xdr:to>
      <xdr:col>71</xdr:col>
      <xdr:colOff>177800</xdr:colOff>
      <xdr:row>57</xdr:row>
      <xdr:rowOff>879</xdr:rowOff>
    </xdr:to>
    <xdr:cxnSp macro="">
      <xdr:nvCxnSpPr>
        <xdr:cNvPr id="586" name="直線コネクタ 585"/>
        <xdr:cNvCxnSpPr/>
      </xdr:nvCxnSpPr>
      <xdr:spPr>
        <a:xfrm>
          <a:off x="12814300" y="9694921"/>
          <a:ext cx="889000" cy="7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8" name="テキスト ボックス 587"/>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149189</xdr:rowOff>
    </xdr:from>
    <xdr:to>
      <xdr:col>85</xdr:col>
      <xdr:colOff>177800</xdr:colOff>
      <xdr:row>55</xdr:row>
      <xdr:rowOff>79339</xdr:rowOff>
    </xdr:to>
    <xdr:sp macro="" textlink="">
      <xdr:nvSpPr>
        <xdr:cNvPr id="596" name="楕円 595"/>
        <xdr:cNvSpPr/>
      </xdr:nvSpPr>
      <xdr:spPr>
        <a:xfrm>
          <a:off x="16268700" y="94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616</xdr:rowOff>
    </xdr:from>
    <xdr:ext cx="534377" cy="259045"/>
    <xdr:sp macro="" textlink="">
      <xdr:nvSpPr>
        <xdr:cNvPr id="597" name="教育費該当値テキスト"/>
        <xdr:cNvSpPr txBox="1"/>
      </xdr:nvSpPr>
      <xdr:spPr>
        <a:xfrm>
          <a:off x="16370300" y="92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14300</xdr:rowOff>
    </xdr:from>
    <xdr:to>
      <xdr:col>81</xdr:col>
      <xdr:colOff>101600</xdr:colOff>
      <xdr:row>56</xdr:row>
      <xdr:rowOff>115900</xdr:rowOff>
    </xdr:to>
    <xdr:sp macro="" textlink="">
      <xdr:nvSpPr>
        <xdr:cNvPr id="598" name="楕円 597"/>
        <xdr:cNvSpPr/>
      </xdr:nvSpPr>
      <xdr:spPr>
        <a:xfrm>
          <a:off x="15430500" y="96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132427</xdr:rowOff>
    </xdr:from>
    <xdr:ext cx="534377" cy="259045"/>
    <xdr:sp macro="" textlink="">
      <xdr:nvSpPr>
        <xdr:cNvPr id="599" name="テキスト ボックス 598"/>
        <xdr:cNvSpPr txBox="1"/>
      </xdr:nvSpPr>
      <xdr:spPr>
        <a:xfrm>
          <a:off x="15214111" y="93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97884</xdr:rowOff>
    </xdr:from>
    <xdr:to>
      <xdr:col>76</xdr:col>
      <xdr:colOff>165100</xdr:colOff>
      <xdr:row>57</xdr:row>
      <xdr:rowOff>28034</xdr:rowOff>
    </xdr:to>
    <xdr:sp macro="" textlink="">
      <xdr:nvSpPr>
        <xdr:cNvPr id="600" name="楕円 599"/>
        <xdr:cNvSpPr/>
      </xdr:nvSpPr>
      <xdr:spPr>
        <a:xfrm>
          <a:off x="14541500" y="96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19161</xdr:rowOff>
    </xdr:from>
    <xdr:ext cx="534377" cy="259045"/>
    <xdr:sp macro="" textlink="">
      <xdr:nvSpPr>
        <xdr:cNvPr id="601" name="テキスト ボックス 600"/>
        <xdr:cNvSpPr txBox="1"/>
      </xdr:nvSpPr>
      <xdr:spPr>
        <a:xfrm>
          <a:off x="14325111" y="97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121529</xdr:rowOff>
    </xdr:from>
    <xdr:to>
      <xdr:col>72</xdr:col>
      <xdr:colOff>38100</xdr:colOff>
      <xdr:row>57</xdr:row>
      <xdr:rowOff>51679</xdr:rowOff>
    </xdr:to>
    <xdr:sp macro="" textlink="">
      <xdr:nvSpPr>
        <xdr:cNvPr id="602" name="楕円 601"/>
        <xdr:cNvSpPr/>
      </xdr:nvSpPr>
      <xdr:spPr>
        <a:xfrm>
          <a:off x="13652500" y="97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42806</xdr:rowOff>
    </xdr:from>
    <xdr:ext cx="534377" cy="259045"/>
    <xdr:sp macro="" textlink="">
      <xdr:nvSpPr>
        <xdr:cNvPr id="603" name="テキスト ボックス 602"/>
        <xdr:cNvSpPr txBox="1"/>
      </xdr:nvSpPr>
      <xdr:spPr>
        <a:xfrm>
          <a:off x="13436111" y="98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42921</xdr:rowOff>
    </xdr:from>
    <xdr:to>
      <xdr:col>67</xdr:col>
      <xdr:colOff>101600</xdr:colOff>
      <xdr:row>56</xdr:row>
      <xdr:rowOff>144521</xdr:rowOff>
    </xdr:to>
    <xdr:sp macro="" textlink="">
      <xdr:nvSpPr>
        <xdr:cNvPr id="604" name="楕円 603"/>
        <xdr:cNvSpPr/>
      </xdr:nvSpPr>
      <xdr:spPr>
        <a:xfrm>
          <a:off x="12763500" y="96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161048</xdr:rowOff>
    </xdr:from>
    <xdr:ext cx="534377" cy="259045"/>
    <xdr:sp macro="" textlink="">
      <xdr:nvSpPr>
        <xdr:cNvPr id="605" name="テキスト ボックス 604"/>
        <xdr:cNvSpPr txBox="1"/>
      </xdr:nvSpPr>
      <xdr:spPr>
        <a:xfrm>
          <a:off x="12547111" y="94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132336</xdr:rowOff>
    </xdr:from>
    <xdr:to>
      <xdr:col>85</xdr:col>
      <xdr:colOff>127000</xdr:colOff>
      <xdr:row>78</xdr:row>
      <xdr:rowOff>137252</xdr:rowOff>
    </xdr:to>
    <xdr:cxnSp macro="">
      <xdr:nvCxnSpPr>
        <xdr:cNvPr id="632" name="直線コネクタ 631"/>
        <xdr:cNvCxnSpPr/>
      </xdr:nvCxnSpPr>
      <xdr:spPr>
        <a:xfrm>
          <a:off x="15481300" y="13505436"/>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126309</xdr:rowOff>
    </xdr:from>
    <xdr:to>
      <xdr:col>81</xdr:col>
      <xdr:colOff>50800</xdr:colOff>
      <xdr:row>78</xdr:row>
      <xdr:rowOff>132336</xdr:rowOff>
    </xdr:to>
    <xdr:cxnSp macro="">
      <xdr:nvCxnSpPr>
        <xdr:cNvPr id="635" name="直線コネクタ 634"/>
        <xdr:cNvCxnSpPr/>
      </xdr:nvCxnSpPr>
      <xdr:spPr>
        <a:xfrm>
          <a:off x="14592300" y="13499409"/>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5267</xdr:rowOff>
    </xdr:from>
    <xdr:ext cx="469744" cy="259045"/>
    <xdr:sp macro="" textlink="">
      <xdr:nvSpPr>
        <xdr:cNvPr id="637" name="テキスト ボックス 636"/>
        <xdr:cNvSpPr txBox="1"/>
      </xdr:nvSpPr>
      <xdr:spPr>
        <a:xfrm>
          <a:off x="15246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126309</xdr:rowOff>
    </xdr:from>
    <xdr:to>
      <xdr:col>76</xdr:col>
      <xdr:colOff>114300</xdr:colOff>
      <xdr:row>78</xdr:row>
      <xdr:rowOff>132894</xdr:rowOff>
    </xdr:to>
    <xdr:cxnSp macro="">
      <xdr:nvCxnSpPr>
        <xdr:cNvPr id="638" name="直線コネクタ 637"/>
        <xdr:cNvCxnSpPr/>
      </xdr:nvCxnSpPr>
      <xdr:spPr>
        <a:xfrm flipV="1">
          <a:off x="13703300" y="1349940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4522</xdr:rowOff>
    </xdr:from>
    <xdr:ext cx="469744" cy="259045"/>
    <xdr:sp macro="" textlink="">
      <xdr:nvSpPr>
        <xdr:cNvPr id="640" name="テキスト ボックス 639"/>
        <xdr:cNvSpPr txBox="1"/>
      </xdr:nvSpPr>
      <xdr:spPr>
        <a:xfrm>
          <a:off x="14357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132894</xdr:rowOff>
    </xdr:from>
    <xdr:to>
      <xdr:col>71</xdr:col>
      <xdr:colOff>177800</xdr:colOff>
      <xdr:row>78</xdr:row>
      <xdr:rowOff>134668</xdr:rowOff>
    </xdr:to>
    <xdr:cxnSp macro="">
      <xdr:nvCxnSpPr>
        <xdr:cNvPr id="641" name="直線コネクタ 640"/>
        <xdr:cNvCxnSpPr/>
      </xdr:nvCxnSpPr>
      <xdr:spPr>
        <a:xfrm flipV="1">
          <a:off x="12814300" y="13505994"/>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86452</xdr:rowOff>
    </xdr:from>
    <xdr:to>
      <xdr:col>85</xdr:col>
      <xdr:colOff>177800</xdr:colOff>
      <xdr:row>79</xdr:row>
      <xdr:rowOff>16602</xdr:rowOff>
    </xdr:to>
    <xdr:sp macro="" textlink="">
      <xdr:nvSpPr>
        <xdr:cNvPr id="651" name="楕円 650"/>
        <xdr:cNvSpPr/>
      </xdr:nvSpPr>
      <xdr:spPr>
        <a:xfrm>
          <a:off x="16268700" y="134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469744" cy="259045"/>
    <xdr:sp macro="" textlink="">
      <xdr:nvSpPr>
        <xdr:cNvPr id="652" name="災害復旧費該当値テキスト"/>
        <xdr:cNvSpPr txBox="1"/>
      </xdr:nvSpPr>
      <xdr:spPr>
        <a:xfrm>
          <a:off x="16370300" y="134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81536</xdr:rowOff>
    </xdr:from>
    <xdr:to>
      <xdr:col>81</xdr:col>
      <xdr:colOff>101600</xdr:colOff>
      <xdr:row>79</xdr:row>
      <xdr:rowOff>11686</xdr:rowOff>
    </xdr:to>
    <xdr:sp macro="" textlink="">
      <xdr:nvSpPr>
        <xdr:cNvPr id="653" name="楕円 652"/>
        <xdr:cNvSpPr/>
      </xdr:nvSpPr>
      <xdr:spPr>
        <a:xfrm>
          <a:off x="15430500" y="134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28213</xdr:rowOff>
    </xdr:from>
    <xdr:ext cx="469744" cy="259045"/>
    <xdr:sp macro="" textlink="">
      <xdr:nvSpPr>
        <xdr:cNvPr id="654" name="テキスト ボックス 653"/>
        <xdr:cNvSpPr txBox="1"/>
      </xdr:nvSpPr>
      <xdr:spPr>
        <a:xfrm>
          <a:off x="15246428" y="1322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75509</xdr:rowOff>
    </xdr:from>
    <xdr:to>
      <xdr:col>76</xdr:col>
      <xdr:colOff>165100</xdr:colOff>
      <xdr:row>79</xdr:row>
      <xdr:rowOff>5659</xdr:rowOff>
    </xdr:to>
    <xdr:sp macro="" textlink="">
      <xdr:nvSpPr>
        <xdr:cNvPr id="655" name="楕円 654"/>
        <xdr:cNvSpPr/>
      </xdr:nvSpPr>
      <xdr:spPr>
        <a:xfrm>
          <a:off x="14541500" y="134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22186</xdr:rowOff>
    </xdr:from>
    <xdr:ext cx="469744" cy="259045"/>
    <xdr:sp macro="" textlink="">
      <xdr:nvSpPr>
        <xdr:cNvPr id="656" name="テキスト ボックス 655"/>
        <xdr:cNvSpPr txBox="1"/>
      </xdr:nvSpPr>
      <xdr:spPr>
        <a:xfrm>
          <a:off x="14357428" y="1322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82094</xdr:rowOff>
    </xdr:from>
    <xdr:to>
      <xdr:col>72</xdr:col>
      <xdr:colOff>38100</xdr:colOff>
      <xdr:row>79</xdr:row>
      <xdr:rowOff>12244</xdr:rowOff>
    </xdr:to>
    <xdr:sp macro="" textlink="">
      <xdr:nvSpPr>
        <xdr:cNvPr id="657" name="楕円 656"/>
        <xdr:cNvSpPr/>
      </xdr:nvSpPr>
      <xdr:spPr>
        <a:xfrm>
          <a:off x="13652500" y="134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3371</xdr:rowOff>
    </xdr:from>
    <xdr:ext cx="469744" cy="259045"/>
    <xdr:sp macro="" textlink="">
      <xdr:nvSpPr>
        <xdr:cNvPr id="658" name="テキスト ボックス 657"/>
        <xdr:cNvSpPr txBox="1"/>
      </xdr:nvSpPr>
      <xdr:spPr>
        <a:xfrm>
          <a:off x="13468428" y="135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83868</xdr:rowOff>
    </xdr:from>
    <xdr:to>
      <xdr:col>67</xdr:col>
      <xdr:colOff>101600</xdr:colOff>
      <xdr:row>79</xdr:row>
      <xdr:rowOff>14018</xdr:rowOff>
    </xdr:to>
    <xdr:sp macro="" textlink="">
      <xdr:nvSpPr>
        <xdr:cNvPr id="659" name="楕円 658"/>
        <xdr:cNvSpPr/>
      </xdr:nvSpPr>
      <xdr:spPr>
        <a:xfrm>
          <a:off x="12763500" y="134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5145</xdr:rowOff>
    </xdr:from>
    <xdr:ext cx="469744" cy="259045"/>
    <xdr:sp macro="" textlink="">
      <xdr:nvSpPr>
        <xdr:cNvPr id="660" name="テキスト ボックス 659"/>
        <xdr:cNvSpPr txBox="1"/>
      </xdr:nvSpPr>
      <xdr:spPr>
        <a:xfrm>
          <a:off x="12579428" y="1354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88015</xdr:rowOff>
    </xdr:from>
    <xdr:to>
      <xdr:col>85</xdr:col>
      <xdr:colOff>127000</xdr:colOff>
      <xdr:row>94</xdr:row>
      <xdr:rowOff>104746</xdr:rowOff>
    </xdr:to>
    <xdr:cxnSp macro="">
      <xdr:nvCxnSpPr>
        <xdr:cNvPr id="691" name="直線コネクタ 690"/>
        <xdr:cNvCxnSpPr/>
      </xdr:nvCxnSpPr>
      <xdr:spPr>
        <a:xfrm flipV="1">
          <a:off x="15481300" y="15347065"/>
          <a:ext cx="838200" cy="8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2"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60049</xdr:rowOff>
    </xdr:from>
    <xdr:to>
      <xdr:col>81</xdr:col>
      <xdr:colOff>50800</xdr:colOff>
      <xdr:row>94</xdr:row>
      <xdr:rowOff>104746</xdr:rowOff>
    </xdr:to>
    <xdr:cxnSp macro="">
      <xdr:nvCxnSpPr>
        <xdr:cNvPr id="694" name="直線コネクタ 693"/>
        <xdr:cNvCxnSpPr/>
      </xdr:nvCxnSpPr>
      <xdr:spPr>
        <a:xfrm>
          <a:off x="14592300" y="16176349"/>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102851</xdr:rowOff>
    </xdr:from>
    <xdr:to>
      <xdr:col>76</xdr:col>
      <xdr:colOff>114300</xdr:colOff>
      <xdr:row>94</xdr:row>
      <xdr:rowOff>60049</xdr:rowOff>
    </xdr:to>
    <xdr:cxnSp macro="">
      <xdr:nvCxnSpPr>
        <xdr:cNvPr id="697" name="直線コネクタ 696"/>
        <xdr:cNvCxnSpPr/>
      </xdr:nvCxnSpPr>
      <xdr:spPr>
        <a:xfrm>
          <a:off x="13703300" y="15361901"/>
          <a:ext cx="889000" cy="8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106690</xdr:rowOff>
    </xdr:from>
    <xdr:ext cx="534377" cy="259045"/>
    <xdr:sp macro="" textlink="">
      <xdr:nvSpPr>
        <xdr:cNvPr id="699" name="テキスト ボックス 698"/>
        <xdr:cNvSpPr txBox="1"/>
      </xdr:nvSpPr>
      <xdr:spPr>
        <a:xfrm>
          <a:off x="14325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93326</xdr:rowOff>
    </xdr:from>
    <xdr:to>
      <xdr:col>71</xdr:col>
      <xdr:colOff>177800</xdr:colOff>
      <xdr:row>89</xdr:row>
      <xdr:rowOff>102851</xdr:rowOff>
    </xdr:to>
    <xdr:cxnSp macro="">
      <xdr:nvCxnSpPr>
        <xdr:cNvPr id="700" name="直線コネクタ 699"/>
        <xdr:cNvCxnSpPr/>
      </xdr:nvCxnSpPr>
      <xdr:spPr>
        <a:xfrm>
          <a:off x="12814300" y="1535237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37215</xdr:rowOff>
    </xdr:from>
    <xdr:to>
      <xdr:col>85</xdr:col>
      <xdr:colOff>177800</xdr:colOff>
      <xdr:row>89</xdr:row>
      <xdr:rowOff>138815</xdr:rowOff>
    </xdr:to>
    <xdr:sp macro="" textlink="">
      <xdr:nvSpPr>
        <xdr:cNvPr id="710" name="楕円 709"/>
        <xdr:cNvSpPr/>
      </xdr:nvSpPr>
      <xdr:spPr>
        <a:xfrm>
          <a:off x="16268700" y="15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88</xdr:row>
      <xdr:rowOff>161692</xdr:rowOff>
    </xdr:from>
    <xdr:ext cx="599010" cy="259045"/>
    <xdr:sp macro="" textlink="">
      <xdr:nvSpPr>
        <xdr:cNvPr id="711" name="公債費該当値テキスト"/>
        <xdr:cNvSpPr txBox="1"/>
      </xdr:nvSpPr>
      <xdr:spPr>
        <a:xfrm>
          <a:off x="16370300" y="1524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53946</xdr:rowOff>
    </xdr:from>
    <xdr:to>
      <xdr:col>81</xdr:col>
      <xdr:colOff>101600</xdr:colOff>
      <xdr:row>94</xdr:row>
      <xdr:rowOff>155546</xdr:rowOff>
    </xdr:to>
    <xdr:sp macro="" textlink="">
      <xdr:nvSpPr>
        <xdr:cNvPr id="712" name="楕円 711"/>
        <xdr:cNvSpPr/>
      </xdr:nvSpPr>
      <xdr:spPr>
        <a:xfrm>
          <a:off x="15430500" y="161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623</xdr:rowOff>
    </xdr:from>
    <xdr:ext cx="534377" cy="259045"/>
    <xdr:sp macro="" textlink="">
      <xdr:nvSpPr>
        <xdr:cNvPr id="713" name="テキスト ボックス 712"/>
        <xdr:cNvSpPr txBox="1"/>
      </xdr:nvSpPr>
      <xdr:spPr>
        <a:xfrm>
          <a:off x="15214111" y="159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9249</xdr:rowOff>
    </xdr:from>
    <xdr:to>
      <xdr:col>76</xdr:col>
      <xdr:colOff>165100</xdr:colOff>
      <xdr:row>94</xdr:row>
      <xdr:rowOff>110849</xdr:rowOff>
    </xdr:to>
    <xdr:sp macro="" textlink="">
      <xdr:nvSpPr>
        <xdr:cNvPr id="714" name="楕円 713"/>
        <xdr:cNvSpPr/>
      </xdr:nvSpPr>
      <xdr:spPr>
        <a:xfrm>
          <a:off x="14541500" y="161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127376</xdr:rowOff>
    </xdr:from>
    <xdr:ext cx="534377" cy="259045"/>
    <xdr:sp macro="" textlink="">
      <xdr:nvSpPr>
        <xdr:cNvPr id="715" name="テキスト ボックス 714"/>
        <xdr:cNvSpPr txBox="1"/>
      </xdr:nvSpPr>
      <xdr:spPr>
        <a:xfrm>
          <a:off x="14325111" y="1590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52051</xdr:rowOff>
    </xdr:from>
    <xdr:to>
      <xdr:col>72</xdr:col>
      <xdr:colOff>38100</xdr:colOff>
      <xdr:row>89</xdr:row>
      <xdr:rowOff>153651</xdr:rowOff>
    </xdr:to>
    <xdr:sp macro="" textlink="">
      <xdr:nvSpPr>
        <xdr:cNvPr id="716" name="楕円 715"/>
        <xdr:cNvSpPr/>
      </xdr:nvSpPr>
      <xdr:spPr>
        <a:xfrm>
          <a:off x="13652500" y="15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87</xdr:row>
      <xdr:rowOff>170178</xdr:rowOff>
    </xdr:from>
    <xdr:ext cx="599010" cy="259045"/>
    <xdr:sp macro="" textlink="">
      <xdr:nvSpPr>
        <xdr:cNvPr id="717" name="テキスト ボックス 716"/>
        <xdr:cNvSpPr txBox="1"/>
      </xdr:nvSpPr>
      <xdr:spPr>
        <a:xfrm>
          <a:off x="13403795" y="15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42526</xdr:rowOff>
    </xdr:from>
    <xdr:to>
      <xdr:col>67</xdr:col>
      <xdr:colOff>101600</xdr:colOff>
      <xdr:row>89</xdr:row>
      <xdr:rowOff>144126</xdr:rowOff>
    </xdr:to>
    <xdr:sp macro="" textlink="">
      <xdr:nvSpPr>
        <xdr:cNvPr id="718" name="楕円 717"/>
        <xdr:cNvSpPr/>
      </xdr:nvSpPr>
      <xdr:spPr>
        <a:xfrm>
          <a:off x="12763500" y="153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87</xdr:row>
      <xdr:rowOff>160653</xdr:rowOff>
    </xdr:from>
    <xdr:ext cx="599010" cy="259045"/>
    <xdr:sp macro="" textlink="">
      <xdr:nvSpPr>
        <xdr:cNvPr id="719" name="テキスト ボックス 718"/>
        <xdr:cNvSpPr txBox="1"/>
      </xdr:nvSpPr>
      <xdr:spPr>
        <a:xfrm>
          <a:off x="12514795" y="150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131623</xdr:rowOff>
    </xdr:from>
    <xdr:to>
      <xdr:col>116</xdr:col>
      <xdr:colOff>63500</xdr:colOff>
      <xdr:row>38</xdr:row>
      <xdr:rowOff>138023</xdr:rowOff>
    </xdr:to>
    <xdr:cxnSp macro="">
      <xdr:nvCxnSpPr>
        <xdr:cNvPr id="748" name="直線コネクタ 747"/>
        <xdr:cNvCxnSpPr/>
      </xdr:nvCxnSpPr>
      <xdr:spPr>
        <a:xfrm>
          <a:off x="21323300" y="6646723"/>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140326</xdr:rowOff>
    </xdr:from>
    <xdr:ext cx="313932" cy="259045"/>
    <xdr:sp macro="" textlink="">
      <xdr:nvSpPr>
        <xdr:cNvPr id="749" name="諸支出金平均値テキスト"/>
        <xdr:cNvSpPr txBox="1"/>
      </xdr:nvSpPr>
      <xdr:spPr>
        <a:xfrm>
          <a:off x="22212300" y="6655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119964</xdr:rowOff>
    </xdr:from>
    <xdr:to>
      <xdr:col>111</xdr:col>
      <xdr:colOff>177800</xdr:colOff>
      <xdr:row>38</xdr:row>
      <xdr:rowOff>131623</xdr:rowOff>
    </xdr:to>
    <xdr:cxnSp macro="">
      <xdr:nvCxnSpPr>
        <xdr:cNvPr id="751" name="直線コネクタ 750"/>
        <xdr:cNvCxnSpPr/>
      </xdr:nvCxnSpPr>
      <xdr:spPr>
        <a:xfrm>
          <a:off x="20434300" y="663506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84243</xdr:rowOff>
    </xdr:from>
    <xdr:ext cx="313932" cy="259045"/>
    <xdr:sp macro="" textlink="">
      <xdr:nvSpPr>
        <xdr:cNvPr id="753" name="テキスト ボックス 752"/>
        <xdr:cNvSpPr txBox="1"/>
      </xdr:nvSpPr>
      <xdr:spPr>
        <a:xfrm>
          <a:off x="21166333" y="6770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92380</xdr:rowOff>
    </xdr:from>
    <xdr:to>
      <xdr:col>107</xdr:col>
      <xdr:colOff>50800</xdr:colOff>
      <xdr:row>38</xdr:row>
      <xdr:rowOff>119964</xdr:rowOff>
    </xdr:to>
    <xdr:cxnSp macro="">
      <xdr:nvCxnSpPr>
        <xdr:cNvPr id="754" name="直線コネクタ 753"/>
        <xdr:cNvCxnSpPr/>
      </xdr:nvCxnSpPr>
      <xdr:spPr>
        <a:xfrm>
          <a:off x="19545300" y="6607480"/>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83634</xdr:rowOff>
    </xdr:from>
    <xdr:ext cx="313932" cy="259045"/>
    <xdr:sp macro="" textlink="">
      <xdr:nvSpPr>
        <xdr:cNvPr id="756" name="テキスト ボックス 755"/>
        <xdr:cNvSpPr txBox="1"/>
      </xdr:nvSpPr>
      <xdr:spPr>
        <a:xfrm>
          <a:off x="20277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92380</xdr:rowOff>
    </xdr:from>
    <xdr:to>
      <xdr:col>102</xdr:col>
      <xdr:colOff>114300</xdr:colOff>
      <xdr:row>38</xdr:row>
      <xdr:rowOff>99009</xdr:rowOff>
    </xdr:to>
    <xdr:cxnSp macro="">
      <xdr:nvCxnSpPr>
        <xdr:cNvPr id="757" name="直線コネクタ 756"/>
        <xdr:cNvCxnSpPr/>
      </xdr:nvCxnSpPr>
      <xdr:spPr>
        <a:xfrm flipV="1">
          <a:off x="18656300" y="660748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67632</xdr:rowOff>
    </xdr:from>
    <xdr:ext cx="378565" cy="259045"/>
    <xdr:sp macro="" textlink="">
      <xdr:nvSpPr>
        <xdr:cNvPr id="759" name="テキスト ボックス 758"/>
        <xdr:cNvSpPr txBox="1"/>
      </xdr:nvSpPr>
      <xdr:spPr>
        <a:xfrm>
          <a:off x="19356017" y="67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52468</xdr:rowOff>
    </xdr:from>
    <xdr:ext cx="378565" cy="259045"/>
    <xdr:sp macro="" textlink="">
      <xdr:nvSpPr>
        <xdr:cNvPr id="761" name="テキスト ボックス 760"/>
        <xdr:cNvSpPr txBox="1"/>
      </xdr:nvSpPr>
      <xdr:spPr>
        <a:xfrm>
          <a:off x="18467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87223</xdr:rowOff>
    </xdr:from>
    <xdr:to>
      <xdr:col>116</xdr:col>
      <xdr:colOff>114300</xdr:colOff>
      <xdr:row>39</xdr:row>
      <xdr:rowOff>17373</xdr:rowOff>
    </xdr:to>
    <xdr:sp macro="" textlink="">
      <xdr:nvSpPr>
        <xdr:cNvPr id="767" name="楕円 766"/>
        <xdr:cNvSpPr/>
      </xdr:nvSpPr>
      <xdr:spPr>
        <a:xfrm>
          <a:off x="22110700" y="66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46601</xdr:rowOff>
    </xdr:from>
    <xdr:ext cx="469744" cy="259045"/>
    <xdr:sp macro="" textlink="">
      <xdr:nvSpPr>
        <xdr:cNvPr id="768" name="諸支出金該当値テキスト"/>
        <xdr:cNvSpPr txBox="1"/>
      </xdr:nvSpPr>
      <xdr:spPr>
        <a:xfrm>
          <a:off x="22212300" y="63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80823</xdr:rowOff>
    </xdr:from>
    <xdr:to>
      <xdr:col>112</xdr:col>
      <xdr:colOff>38100</xdr:colOff>
      <xdr:row>39</xdr:row>
      <xdr:rowOff>10973</xdr:rowOff>
    </xdr:to>
    <xdr:sp macro="" textlink="">
      <xdr:nvSpPr>
        <xdr:cNvPr id="769" name="楕円 768"/>
        <xdr:cNvSpPr/>
      </xdr:nvSpPr>
      <xdr:spPr>
        <a:xfrm>
          <a:off x="21272500" y="65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27500</xdr:rowOff>
    </xdr:from>
    <xdr:ext cx="469744" cy="259045"/>
    <xdr:sp macro="" textlink="">
      <xdr:nvSpPr>
        <xdr:cNvPr id="770" name="テキスト ボックス 769"/>
        <xdr:cNvSpPr txBox="1"/>
      </xdr:nvSpPr>
      <xdr:spPr>
        <a:xfrm>
          <a:off x="21088428" y="63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69164</xdr:rowOff>
    </xdr:from>
    <xdr:to>
      <xdr:col>107</xdr:col>
      <xdr:colOff>101600</xdr:colOff>
      <xdr:row>38</xdr:row>
      <xdr:rowOff>170764</xdr:rowOff>
    </xdr:to>
    <xdr:sp macro="" textlink="">
      <xdr:nvSpPr>
        <xdr:cNvPr id="771" name="楕円 770"/>
        <xdr:cNvSpPr/>
      </xdr:nvSpPr>
      <xdr:spPr>
        <a:xfrm>
          <a:off x="20383500" y="65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15841</xdr:rowOff>
    </xdr:from>
    <xdr:ext cx="469744" cy="259045"/>
    <xdr:sp macro="" textlink="">
      <xdr:nvSpPr>
        <xdr:cNvPr id="772" name="テキスト ボックス 771"/>
        <xdr:cNvSpPr txBox="1"/>
      </xdr:nvSpPr>
      <xdr:spPr>
        <a:xfrm>
          <a:off x="20199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41580</xdr:rowOff>
    </xdr:from>
    <xdr:to>
      <xdr:col>102</xdr:col>
      <xdr:colOff>165100</xdr:colOff>
      <xdr:row>38</xdr:row>
      <xdr:rowOff>143180</xdr:rowOff>
    </xdr:to>
    <xdr:sp macro="" textlink="">
      <xdr:nvSpPr>
        <xdr:cNvPr id="773" name="楕円 772"/>
        <xdr:cNvSpPr/>
      </xdr:nvSpPr>
      <xdr:spPr>
        <a:xfrm>
          <a:off x="19494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159707</xdr:rowOff>
    </xdr:from>
    <xdr:ext cx="469744" cy="259045"/>
    <xdr:sp macro="" textlink="">
      <xdr:nvSpPr>
        <xdr:cNvPr id="774" name="テキスト ボックス 773"/>
        <xdr:cNvSpPr txBox="1"/>
      </xdr:nvSpPr>
      <xdr:spPr>
        <a:xfrm>
          <a:off x="19310428" y="63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48209</xdr:rowOff>
    </xdr:from>
    <xdr:to>
      <xdr:col>98</xdr:col>
      <xdr:colOff>38100</xdr:colOff>
      <xdr:row>38</xdr:row>
      <xdr:rowOff>149809</xdr:rowOff>
    </xdr:to>
    <xdr:sp macro="" textlink="">
      <xdr:nvSpPr>
        <xdr:cNvPr id="775" name="楕円 774"/>
        <xdr:cNvSpPr/>
      </xdr:nvSpPr>
      <xdr:spPr>
        <a:xfrm>
          <a:off x="18605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166336</xdr:rowOff>
    </xdr:from>
    <xdr:ext cx="469744" cy="259045"/>
    <xdr:sp macro="" textlink="">
      <xdr:nvSpPr>
        <xdr:cNvPr id="776" name="テキスト ボックス 775"/>
        <xdr:cNvSpPr txBox="1"/>
      </xdr:nvSpPr>
      <xdr:spPr>
        <a:xfrm>
          <a:off x="18421428" y="63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土木費については住民一人あたり約</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千円となっており、類似団体平均値を大きく上回っている。これは市営住宅用地購入費が増大したのが主要因となっている。今後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老朽化した施設の長寿命化のための改修及び補修費用が増大することが想定されるため、施設の統廃合などの合理化策を進めていく必要がある。</a:t>
          </a:r>
          <a:endParaRPr kumimoji="1" lang="en-US" altLang="ja-JP" sz="130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教育費については住民一人あたり約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千円となっており、類似団体平均値を大きく上回っている。これは市内小中学校及び高等学校が行うスポーツ活動に対しての補助を目的とした基金を創設し積み立てた費用が主要因となっている。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公債費については住民一人あたり約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となっており、類似団体平均値を大きく上回っている。これは繰上償還に要する費用が主要因となっている。今後は施設の老朽化に伴い改修及び補修費用が増大することが想定されるため、施設の統廃合などの合理化策を進めていき新規発行債の抑制に努めることが必要となってく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財政調整基金は各種行政改革により捻出した歳計余剰金等の積立金に対し、特定目的基金の創設に伴う財源不足等による取崩額が増大し、平成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年度末残高は前年度から</a:t>
          </a:r>
          <a:r>
            <a:rPr kumimoji="1" lang="en-US" altLang="ja-JP" sz="1400">
              <a:latin typeface="ＭＳ ゴシック" pitchFamily="49" charset="-128"/>
              <a:ea typeface="ＭＳ ゴシック" pitchFamily="49" charset="-128"/>
            </a:rPr>
            <a:t>884,654</a:t>
          </a:r>
          <a:r>
            <a:rPr kumimoji="1" lang="ja-JP" altLang="en-US" sz="1400">
              <a:latin typeface="ＭＳ ゴシック" pitchFamily="49" charset="-128"/>
              <a:ea typeface="ＭＳ ゴシック" pitchFamily="49" charset="-128"/>
            </a:rPr>
            <a:t>千円減し、</a:t>
          </a:r>
          <a:r>
            <a:rPr kumimoji="1" lang="en-US" altLang="ja-JP" sz="1400">
              <a:latin typeface="ＭＳ ゴシック" pitchFamily="49" charset="-128"/>
              <a:ea typeface="ＭＳ ゴシック" pitchFamily="49" charset="-128"/>
            </a:rPr>
            <a:t>2,947,974</a:t>
          </a:r>
          <a:r>
            <a:rPr kumimoji="1" lang="ja-JP" altLang="en-US" sz="1400">
              <a:latin typeface="ＭＳ ゴシック" pitchFamily="49" charset="-128"/>
              <a:ea typeface="ＭＳ ゴシック" pitchFamily="49" charset="-128"/>
            </a:rPr>
            <a:t>千円となった。このことにより、標準財政規模比が前年度より</a:t>
          </a:r>
          <a:r>
            <a:rPr kumimoji="1" lang="en-US" altLang="ja-JP" sz="1400">
              <a:latin typeface="ＭＳ ゴシック" pitchFamily="49" charset="-128"/>
              <a:ea typeface="ＭＳ ゴシック" pitchFamily="49" charset="-128"/>
            </a:rPr>
            <a:t>6.44</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も将来を見据えた計画的な財政運営</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全会計とも黒字で推移しているが、簡易水道事業特別会計の大部分が水道事業会計に統合したことにより、水道事業会計の実質赤字比率は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ポイントの減少、簡易水道事業特別会計の実質赤字比率は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ポイントの減少となっている。また、国民健康保険特別会計においては、収支差額の一部を基金に積み立てたことにより、実質赤字比率が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0.74</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水道事業会計などインフラ資産を保有している会計においては、今後、老朽化等による改修費用が増加していく見込みであり、施設の集約化などによる物件費等支出の抑制や料金収入等の見直しなど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24931083</v>
      </c>
      <c r="BO4" s="410"/>
      <c r="BP4" s="410"/>
      <c r="BQ4" s="410"/>
      <c r="BR4" s="410"/>
      <c r="BS4" s="410"/>
      <c r="BT4" s="410"/>
      <c r="BU4" s="411"/>
      <c r="BV4" s="409">
        <v>22983500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23992684</v>
      </c>
      <c r="BO5" s="447"/>
      <c r="BP5" s="447"/>
      <c r="BQ5" s="447"/>
      <c r="BR5" s="447"/>
      <c r="BS5" s="447"/>
      <c r="BT5" s="447"/>
      <c r="BU5" s="448"/>
      <c r="BV5" s="446">
        <v>21929928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83.1</v>
      </c>
      <c r="CU5" s="444"/>
      <c r="CV5" s="444"/>
      <c r="CW5" s="444"/>
      <c r="CX5" s="444"/>
      <c r="CY5" s="444"/>
      <c r="CZ5" s="444"/>
      <c r="DA5" s="445"/>
      <c r="DB5" s="443">
        <v>78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938399</v>
      </c>
      <c r="BO6" s="447"/>
      <c r="BP6" s="447"/>
      <c r="BQ6" s="447"/>
      <c r="BR6" s="447"/>
      <c r="BS6" s="447"/>
      <c r="BT6" s="447"/>
      <c r="BU6" s="448"/>
      <c r="BV6" s="446">
        <v>1053572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87.7</v>
      </c>
      <c r="CU6" s="484"/>
      <c r="CV6" s="484"/>
      <c r="CW6" s="484"/>
      <c r="CX6" s="484"/>
      <c r="CY6" s="484"/>
      <c r="CZ6" s="484"/>
      <c r="DA6" s="485"/>
      <c r="DB6" s="483">
        <v>82.6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56273</v>
      </c>
      <c r="BO7" s="447"/>
      <c r="BP7" s="447"/>
      <c r="BQ7" s="447"/>
      <c r="BR7" s="447"/>
      <c r="BS7" s="447"/>
      <c r="BT7" s="447"/>
      <c r="BU7" s="448"/>
      <c r="BV7" s="446">
        <v>146805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12723209</v>
      </c>
      <c r="CU7" s="447"/>
      <c r="CV7" s="447"/>
      <c r="CW7" s="447"/>
      <c r="CX7" s="447"/>
      <c r="CY7" s="447"/>
      <c r="CZ7" s="447"/>
      <c r="DA7" s="448"/>
      <c r="DB7" s="446">
        <v>12944683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882126</v>
      </c>
      <c r="BO8" s="447"/>
      <c r="BP8" s="447"/>
      <c r="BQ8" s="447"/>
      <c r="BR8" s="447"/>
      <c r="BS8" s="447"/>
      <c r="BT8" s="447"/>
      <c r="BU8" s="448"/>
      <c r="BV8" s="446">
        <v>906767</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0.32</v>
      </c>
      <c r="CU8" s="487"/>
      <c r="CV8" s="487"/>
      <c r="CW8" s="487"/>
      <c r="CX8" s="487"/>
      <c r="CY8" s="487"/>
      <c r="CZ8" s="487"/>
      <c r="DA8" s="488"/>
      <c r="DB8" s="486">
        <v>0.33</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28691</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-24641</v>
      </c>
      <c r="BO9" s="447"/>
      <c r="BP9" s="447"/>
      <c r="BQ9" s="447"/>
      <c r="BR9" s="447"/>
      <c r="BS9" s="447"/>
      <c r="BT9" s="447"/>
      <c r="BU9" s="448"/>
      <c r="BV9" s="446">
        <v>20717</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24.4</v>
      </c>
      <c r="CU9" s="444"/>
      <c r="CV9" s="444"/>
      <c r="CW9" s="444"/>
      <c r="CX9" s="444"/>
      <c r="CY9" s="444"/>
      <c r="CZ9" s="444"/>
      <c r="DA9" s="445"/>
      <c r="DB9" s="443">
        <v>13.8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31176</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448787</v>
      </c>
      <c r="BO10" s="447"/>
      <c r="BP10" s="447"/>
      <c r="BQ10" s="447"/>
      <c r="BR10" s="447"/>
      <c r="BS10" s="447"/>
      <c r="BT10" s="447"/>
      <c r="BU10" s="448"/>
      <c r="BV10" s="446">
        <v>1546700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104</v>
      </c>
      <c r="AV11" s="479"/>
      <c r="AW11" s="479"/>
      <c r="AX11" s="479"/>
      <c r="AY11" s="480" t="s">
        <v>121</v>
      </c>
      <c r="AZ11" s="481"/>
      <c r="BA11" s="481"/>
      <c r="BB11" s="481"/>
      <c r="BC11" s="481"/>
      <c r="BD11" s="481"/>
      <c r="BE11" s="481"/>
      <c r="BF11" s="481"/>
      <c r="BG11" s="481"/>
      <c r="BH11" s="481"/>
      <c r="BI11" s="481"/>
      <c r="BJ11" s="481"/>
      <c r="BK11" s="481"/>
      <c r="BL11" s="481"/>
      <c r="BM11" s="482"/>
      <c r="BN11" s="446">
        <v>2204642</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28487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1333441</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28086</v>
      </c>
      <c r="S13" s="528"/>
      <c r="T13" s="528"/>
      <c r="U13" s="528"/>
      <c r="V13" s="529"/>
      <c r="W13" s="462" t="s">
        <v>135</v>
      </c>
      <c r="X13" s="463"/>
      <c r="Y13" s="463"/>
      <c r="Z13" s="463"/>
      <c r="AA13" s="463"/>
      <c r="AB13" s="453"/>
      <c r="AC13" s="497">
        <v>2353</v>
      </c>
      <c r="AD13" s="498"/>
      <c r="AE13" s="498"/>
      <c r="AF13" s="498"/>
      <c r="AG13" s="537"/>
      <c r="AH13" s="497">
        <v>2800</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1295347</v>
      </c>
      <c r="BO13" s="447"/>
      <c r="BP13" s="447"/>
      <c r="BQ13" s="447"/>
      <c r="BR13" s="447"/>
      <c r="BS13" s="447"/>
      <c r="BT13" s="447"/>
      <c r="BU13" s="448"/>
      <c r="BV13" s="446">
        <v>1567417</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-0.6</v>
      </c>
      <c r="CU13" s="444"/>
      <c r="CV13" s="444"/>
      <c r="CW13" s="444"/>
      <c r="CX13" s="444"/>
      <c r="CY13" s="444"/>
      <c r="CZ13" s="444"/>
      <c r="DA13" s="445"/>
      <c r="DB13" s="443">
        <v>0</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29025</v>
      </c>
      <c r="S14" s="528"/>
      <c r="T14" s="528"/>
      <c r="U14" s="528"/>
      <c r="V14" s="529"/>
      <c r="W14" s="436"/>
      <c r="X14" s="437"/>
      <c r="Y14" s="437"/>
      <c r="Z14" s="437"/>
      <c r="AA14" s="437"/>
      <c r="AB14" s="426"/>
      <c r="AC14" s="530">
        <v>17</v>
      </c>
      <c r="AD14" s="531"/>
      <c r="AE14" s="531"/>
      <c r="AF14" s="531"/>
      <c r="AG14" s="532"/>
      <c r="AH14" s="530">
        <v>18.7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28596</v>
      </c>
      <c r="S15" s="528"/>
      <c r="T15" s="528"/>
      <c r="U15" s="528"/>
      <c r="V15" s="529"/>
      <c r="W15" s="462" t="s">
        <v>143</v>
      </c>
      <c r="X15" s="463"/>
      <c r="Y15" s="463"/>
      <c r="Z15" s="463"/>
      <c r="AA15" s="463"/>
      <c r="AB15" s="453"/>
      <c r="AC15" s="497">
        <v>4157</v>
      </c>
      <c r="AD15" s="498"/>
      <c r="AE15" s="498"/>
      <c r="AF15" s="498"/>
      <c r="AG15" s="537"/>
      <c r="AH15" s="497">
        <v>4319</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3344642</v>
      </c>
      <c r="BO15" s="410"/>
      <c r="BP15" s="410"/>
      <c r="BQ15" s="410"/>
      <c r="BR15" s="410"/>
      <c r="BS15" s="410"/>
      <c r="BT15" s="410"/>
      <c r="BU15" s="411"/>
      <c r="BV15" s="409">
        <v>3073214</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30</v>
      </c>
      <c r="AD16" s="531"/>
      <c r="AE16" s="531"/>
      <c r="AF16" s="531"/>
      <c r="AG16" s="532"/>
      <c r="AH16" s="530">
        <v>28.9</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10458597</v>
      </c>
      <c r="BO16" s="447"/>
      <c r="BP16" s="447"/>
      <c r="BQ16" s="447"/>
      <c r="BR16" s="447"/>
      <c r="BS16" s="447"/>
      <c r="BT16" s="447"/>
      <c r="BU16" s="448"/>
      <c r="BV16" s="446">
        <v>10352573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7340</v>
      </c>
      <c r="AD17" s="498"/>
      <c r="AE17" s="498"/>
      <c r="AF17" s="498"/>
      <c r="AG17" s="537"/>
      <c r="AH17" s="497">
        <v>7820</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4240123</v>
      </c>
      <c r="BO17" s="447"/>
      <c r="BP17" s="447"/>
      <c r="BQ17" s="447"/>
      <c r="BR17" s="447"/>
      <c r="BS17" s="447"/>
      <c r="BT17" s="447"/>
      <c r="BU17" s="448"/>
      <c r="BV17" s="446">
        <v>3857412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241.59</v>
      </c>
      <c r="M18" s="559"/>
      <c r="N18" s="559"/>
      <c r="O18" s="559"/>
      <c r="P18" s="559"/>
      <c r="Q18" s="559"/>
      <c r="R18" s="560"/>
      <c r="S18" s="560"/>
      <c r="T18" s="560"/>
      <c r="U18" s="560"/>
      <c r="V18" s="561"/>
      <c r="W18" s="464"/>
      <c r="X18" s="465"/>
      <c r="Y18" s="465"/>
      <c r="Z18" s="465"/>
      <c r="AA18" s="465"/>
      <c r="AB18" s="456"/>
      <c r="AC18" s="562">
        <v>53</v>
      </c>
      <c r="AD18" s="563"/>
      <c r="AE18" s="563"/>
      <c r="AF18" s="563"/>
      <c r="AG18" s="564"/>
      <c r="AH18" s="562">
        <v>52.3</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10634117</v>
      </c>
      <c r="BO18" s="447"/>
      <c r="BP18" s="447"/>
      <c r="BQ18" s="447"/>
      <c r="BR18" s="447"/>
      <c r="BS18" s="447"/>
      <c r="BT18" s="447"/>
      <c r="BU18" s="448"/>
      <c r="BV18" s="446">
        <v>10752411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119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18133515</v>
      </c>
      <c r="BO19" s="447"/>
      <c r="BP19" s="447"/>
      <c r="BQ19" s="447"/>
      <c r="BR19" s="447"/>
      <c r="BS19" s="447"/>
      <c r="BT19" s="447"/>
      <c r="BU19" s="448"/>
      <c r="BV19" s="446">
        <v>15794038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11494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20220473</v>
      </c>
      <c r="BO23" s="447"/>
      <c r="BP23" s="447"/>
      <c r="BQ23" s="447"/>
      <c r="BR23" s="447"/>
      <c r="BS23" s="447"/>
      <c r="BT23" s="447"/>
      <c r="BU23" s="448"/>
      <c r="BV23" s="446">
        <v>22183430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8370</v>
      </c>
      <c r="R24" s="498"/>
      <c r="S24" s="498"/>
      <c r="T24" s="498"/>
      <c r="U24" s="498"/>
      <c r="V24" s="537"/>
      <c r="W24" s="596"/>
      <c r="X24" s="584"/>
      <c r="Y24" s="585"/>
      <c r="Z24" s="496" t="s">
        <v>167</v>
      </c>
      <c r="AA24" s="476"/>
      <c r="AB24" s="476"/>
      <c r="AC24" s="476"/>
      <c r="AD24" s="476"/>
      <c r="AE24" s="476"/>
      <c r="AF24" s="476"/>
      <c r="AG24" s="477"/>
      <c r="AH24" s="497">
        <v>284</v>
      </c>
      <c r="AI24" s="498"/>
      <c r="AJ24" s="498"/>
      <c r="AK24" s="498"/>
      <c r="AL24" s="537"/>
      <c r="AM24" s="497">
        <v>918456</v>
      </c>
      <c r="AN24" s="498"/>
      <c r="AO24" s="498"/>
      <c r="AP24" s="498"/>
      <c r="AQ24" s="498"/>
      <c r="AR24" s="537"/>
      <c r="AS24" s="497">
        <v>3234</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10312954</v>
      </c>
      <c r="BO24" s="447"/>
      <c r="BP24" s="447"/>
      <c r="BQ24" s="447"/>
      <c r="BR24" s="447"/>
      <c r="BS24" s="447"/>
      <c r="BT24" s="447"/>
      <c r="BU24" s="448"/>
      <c r="BV24" s="446">
        <v>10808370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6680</v>
      </c>
      <c r="R25" s="498"/>
      <c r="S25" s="498"/>
      <c r="T25" s="498"/>
      <c r="U25" s="498"/>
      <c r="V25" s="537"/>
      <c r="W25" s="596"/>
      <c r="X25" s="584"/>
      <c r="Y25" s="585"/>
      <c r="Z25" s="496" t="s">
        <v>170</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6166704</v>
      </c>
      <c r="BO25" s="410"/>
      <c r="BP25" s="410"/>
      <c r="BQ25" s="410"/>
      <c r="BR25" s="410"/>
      <c r="BS25" s="410"/>
      <c r="BT25" s="410"/>
      <c r="BU25" s="411"/>
      <c r="BV25" s="409">
        <v>5260475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6170</v>
      </c>
      <c r="R26" s="498"/>
      <c r="S26" s="498"/>
      <c r="T26" s="498"/>
      <c r="U26" s="498"/>
      <c r="V26" s="537"/>
      <c r="W26" s="596"/>
      <c r="X26" s="584"/>
      <c r="Y26" s="585"/>
      <c r="Z26" s="496" t="s">
        <v>173</v>
      </c>
      <c r="AA26" s="606"/>
      <c r="AB26" s="606"/>
      <c r="AC26" s="606"/>
      <c r="AD26" s="606"/>
      <c r="AE26" s="606"/>
      <c r="AF26" s="606"/>
      <c r="AG26" s="607"/>
      <c r="AH26" s="497">
        <v>11</v>
      </c>
      <c r="AI26" s="498"/>
      <c r="AJ26" s="498"/>
      <c r="AK26" s="498"/>
      <c r="AL26" s="537"/>
      <c r="AM26" s="497">
        <v>35651</v>
      </c>
      <c r="AN26" s="498"/>
      <c r="AO26" s="498"/>
      <c r="AP26" s="498"/>
      <c r="AQ26" s="498"/>
      <c r="AR26" s="537"/>
      <c r="AS26" s="497">
        <v>3241</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3890</v>
      </c>
      <c r="R27" s="498"/>
      <c r="S27" s="498"/>
      <c r="T27" s="498"/>
      <c r="U27" s="498"/>
      <c r="V27" s="537"/>
      <c r="W27" s="596"/>
      <c r="X27" s="584"/>
      <c r="Y27" s="585"/>
      <c r="Z27" s="496" t="s">
        <v>176</v>
      </c>
      <c r="AA27" s="476"/>
      <c r="AB27" s="476"/>
      <c r="AC27" s="476"/>
      <c r="AD27" s="476"/>
      <c r="AE27" s="476"/>
      <c r="AF27" s="476"/>
      <c r="AG27" s="477"/>
      <c r="AH27" s="497">
        <v>8</v>
      </c>
      <c r="AI27" s="498"/>
      <c r="AJ27" s="498"/>
      <c r="AK27" s="498"/>
      <c r="AL27" s="537"/>
      <c r="AM27" s="497">
        <v>34270</v>
      </c>
      <c r="AN27" s="498"/>
      <c r="AO27" s="498"/>
      <c r="AP27" s="498"/>
      <c r="AQ27" s="498"/>
      <c r="AR27" s="537"/>
      <c r="AS27" s="497">
        <v>4284</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682093</v>
      </c>
      <c r="BO27" s="620"/>
      <c r="BP27" s="620"/>
      <c r="BQ27" s="620"/>
      <c r="BR27" s="620"/>
      <c r="BS27" s="620"/>
      <c r="BT27" s="620"/>
      <c r="BU27" s="621"/>
      <c r="BV27" s="619">
        <v>681747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3290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123</v>
      </c>
      <c r="AN28" s="498"/>
      <c r="AO28" s="498"/>
      <c r="AP28" s="498"/>
      <c r="AQ28" s="498"/>
      <c r="AR28" s="537"/>
      <c r="AS28" s="497" t="s">
        <v>123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2947974</v>
      </c>
      <c r="BO28" s="410"/>
      <c r="BP28" s="410"/>
      <c r="BQ28" s="410"/>
      <c r="BR28" s="410"/>
      <c r="BS28" s="410"/>
      <c r="BT28" s="410"/>
      <c r="BU28" s="411"/>
      <c r="BV28" s="409">
        <v>3832628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18</v>
      </c>
      <c r="M29" s="498"/>
      <c r="N29" s="498"/>
      <c r="O29" s="498"/>
      <c r="P29" s="537"/>
      <c r="Q29" s="497">
        <v>3100</v>
      </c>
      <c r="R29" s="498"/>
      <c r="S29" s="498"/>
      <c r="T29" s="498"/>
      <c r="U29" s="498"/>
      <c r="V29" s="537"/>
      <c r="W29" s="597"/>
      <c r="X29" s="598"/>
      <c r="Y29" s="599"/>
      <c r="Z29" s="496" t="s">
        <v>182</v>
      </c>
      <c r="AA29" s="476"/>
      <c r="AB29" s="476"/>
      <c r="AC29" s="476"/>
      <c r="AD29" s="476"/>
      <c r="AE29" s="476"/>
      <c r="AF29" s="476"/>
      <c r="AG29" s="477"/>
      <c r="AH29" s="497">
        <v>292</v>
      </c>
      <c r="AI29" s="498"/>
      <c r="AJ29" s="498"/>
      <c r="AK29" s="498"/>
      <c r="AL29" s="537"/>
      <c r="AM29" s="497">
        <v>952726</v>
      </c>
      <c r="AN29" s="498"/>
      <c r="AO29" s="498"/>
      <c r="AP29" s="498"/>
      <c r="AQ29" s="498"/>
      <c r="AR29" s="537"/>
      <c r="AS29" s="497">
        <v>3263</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1073454</v>
      </c>
      <c r="BO29" s="447"/>
      <c r="BP29" s="447"/>
      <c r="BQ29" s="447"/>
      <c r="BR29" s="447"/>
      <c r="BS29" s="447"/>
      <c r="BT29" s="447"/>
      <c r="BU29" s="448"/>
      <c r="BV29" s="446">
        <v>3184164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11895804</v>
      </c>
      <c r="BO30" s="620"/>
      <c r="BP30" s="620"/>
      <c r="BQ30" s="620"/>
      <c r="BR30" s="620"/>
      <c r="BS30" s="620"/>
      <c r="BT30" s="620"/>
      <c r="BU30" s="621"/>
      <c r="BV30" s="619">
        <v>10658866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193</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長崎県市町村総合事務組合（一般会計）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長崎県林業公社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長崎県市町村総合事務組合（市町村会館管理事業特別会計）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交通船特別会計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長崎県市町村総合事務組合（市町村会館馬町別館管理事業特別会計）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IF('各会計、関係団体の財政状況及び健全化判断比率'!B36="","",'各会計、関係団体の財政状況及び健全化判断比率'!B36)</f>
        <v>工業団地整備事業特別会計</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長崎県市町村総合事務組合（公平委員会事業特別会計）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長崎県市町村総合事務組合（行政不服審査会事業特別会計）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長崎県市町村総合事務組合（交通災害共済事業特別会計）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長崎県後期高齢者医療広域連合（普通会計）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長崎県後期高齢者医療広域連合（事業会計）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eLJYXcm7TTEKpzwCHUUZaqlnZQ/uljwlrLowg4hMNqRx3xs0hp5+zamlP2C8dgQvmTJIV+jjJ0sxUb5+DyS4Q==" saltValue="gmmvDLZBQUUxmIBsfcaZ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548</v>
      </c>
      <c r="D34" s="1224"/>
      <c r="E34" s="1225"/>
      <c r="F34" s="32">
        <v>2.78</v>
      </c>
      <c r="G34" s="33">
        <v>2.87</v>
      </c>
      <c r="H34" s="33">
        <v>7.52</v>
      </c>
      <c r="I34" s="33">
        <v>9.2200000000000006</v>
      </c>
      <c r="J34" s="34">
        <v>8.06</v>
      </c>
      <c r="K34" s="22"/>
      <c r="L34" s="22"/>
      <c r="M34" s="22"/>
      <c r="N34" s="22"/>
      <c r="O34" s="22"/>
      <c r="P34" s="22"/>
    </row>
    <row r="35" spans="1:16" ht="39" customHeight="1" x14ac:dyDescent="0.15">
      <c r="A35" s="22"/>
      <c r="B35" s="35"/>
      <c r="C35" s="1218" t="s">
        <v>549</v>
      </c>
      <c r="D35" s="1219"/>
      <c r="E35" s="1220"/>
      <c r="F35" s="36">
        <v>4.6500000000000004</v>
      </c>
      <c r="G35" s="37">
        <v>6.42</v>
      </c>
      <c r="H35" s="37">
        <v>6.54</v>
      </c>
      <c r="I35" s="37">
        <v>6.92</v>
      </c>
      <c r="J35" s="38">
        <v>6.87</v>
      </c>
      <c r="K35" s="22"/>
      <c r="L35" s="22"/>
      <c r="M35" s="22"/>
      <c r="N35" s="22"/>
      <c r="O35" s="22"/>
      <c r="P35" s="22"/>
    </row>
    <row r="36" spans="1:16" ht="39" customHeight="1" x14ac:dyDescent="0.15">
      <c r="A36" s="22"/>
      <c r="B36" s="35"/>
      <c r="C36" s="1218" t="s">
        <v>550</v>
      </c>
      <c r="D36" s="1219"/>
      <c r="E36" s="1220"/>
      <c r="F36" s="36">
        <v>1.96</v>
      </c>
      <c r="G36" s="37">
        <v>2.06</v>
      </c>
      <c r="H36" s="37">
        <v>2.15</v>
      </c>
      <c r="I36" s="37">
        <v>2.34</v>
      </c>
      <c r="J36" s="38">
        <v>2.4300000000000002</v>
      </c>
      <c r="K36" s="22"/>
      <c r="L36" s="22"/>
      <c r="M36" s="22"/>
      <c r="N36" s="22"/>
      <c r="O36" s="22"/>
      <c r="P36" s="22"/>
    </row>
    <row r="37" spans="1:16" ht="39" customHeight="1" x14ac:dyDescent="0.15">
      <c r="A37" s="22"/>
      <c r="B37" s="35"/>
      <c r="C37" s="1218" t="s">
        <v>551</v>
      </c>
      <c r="D37" s="1219"/>
      <c r="E37" s="1220"/>
      <c r="F37" s="36">
        <v>1.48</v>
      </c>
      <c r="G37" s="37">
        <v>2.2599999999999998</v>
      </c>
      <c r="H37" s="37">
        <v>0.84</v>
      </c>
      <c r="I37" s="37">
        <v>1.9</v>
      </c>
      <c r="J37" s="38">
        <v>1.1599999999999999</v>
      </c>
      <c r="K37" s="22"/>
      <c r="L37" s="22"/>
      <c r="M37" s="22"/>
      <c r="N37" s="22"/>
      <c r="O37" s="22"/>
      <c r="P37" s="22"/>
    </row>
    <row r="38" spans="1:16" ht="39" customHeight="1" x14ac:dyDescent="0.15">
      <c r="A38" s="22"/>
      <c r="B38" s="35"/>
      <c r="C38" s="1218" t="s">
        <v>552</v>
      </c>
      <c r="D38" s="1219"/>
      <c r="E38" s="1220"/>
      <c r="F38" s="36">
        <v>0.35</v>
      </c>
      <c r="G38" s="37">
        <v>0.9</v>
      </c>
      <c r="H38" s="37">
        <v>1.33</v>
      </c>
      <c r="I38" s="37">
        <v>0.73</v>
      </c>
      <c r="J38" s="38">
        <v>0.82</v>
      </c>
      <c r="K38" s="22"/>
      <c r="L38" s="22"/>
      <c r="M38" s="22"/>
      <c r="N38" s="22"/>
      <c r="O38" s="22"/>
      <c r="P38" s="22"/>
    </row>
    <row r="39" spans="1:16" ht="39" customHeight="1" x14ac:dyDescent="0.15">
      <c r="A39" s="22"/>
      <c r="B39" s="35"/>
      <c r="C39" s="1218" t="s">
        <v>553</v>
      </c>
      <c r="D39" s="1219"/>
      <c r="E39" s="1220"/>
      <c r="F39" s="36">
        <v>0.23</v>
      </c>
      <c r="G39" s="37">
        <v>0.19</v>
      </c>
      <c r="H39" s="37">
        <v>0.19</v>
      </c>
      <c r="I39" s="37">
        <v>0.36</v>
      </c>
      <c r="J39" s="38">
        <v>0.28999999999999998</v>
      </c>
      <c r="K39" s="22"/>
      <c r="L39" s="22"/>
      <c r="M39" s="22"/>
      <c r="N39" s="22"/>
      <c r="O39" s="22"/>
      <c r="P39" s="22"/>
    </row>
    <row r="40" spans="1:16" ht="39" customHeight="1" x14ac:dyDescent="0.15">
      <c r="A40" s="22"/>
      <c r="B40" s="35"/>
      <c r="C40" s="1218" t="s">
        <v>554</v>
      </c>
      <c r="D40" s="1219"/>
      <c r="E40" s="1220"/>
      <c r="F40" s="36">
        <v>0.04</v>
      </c>
      <c r="G40" s="37">
        <v>0.05</v>
      </c>
      <c r="H40" s="37">
        <v>0.12</v>
      </c>
      <c r="I40" s="37">
        <v>0.13</v>
      </c>
      <c r="J40" s="38">
        <v>7.0000000000000007E-2</v>
      </c>
      <c r="K40" s="22"/>
      <c r="L40" s="22"/>
      <c r="M40" s="22"/>
      <c r="N40" s="22"/>
      <c r="O40" s="22"/>
      <c r="P40" s="22"/>
    </row>
    <row r="41" spans="1:16" ht="39" customHeight="1" x14ac:dyDescent="0.15">
      <c r="A41" s="22"/>
      <c r="B41" s="35"/>
      <c r="C41" s="1218" t="s">
        <v>555</v>
      </c>
      <c r="D41" s="1219"/>
      <c r="E41" s="1220"/>
      <c r="F41" s="36">
        <v>0.27</v>
      </c>
      <c r="G41" s="37">
        <v>0.23</v>
      </c>
      <c r="H41" s="37">
        <v>0.34</v>
      </c>
      <c r="I41" s="37">
        <v>0.4</v>
      </c>
      <c r="J41" s="38">
        <v>0.05</v>
      </c>
      <c r="K41" s="22"/>
      <c r="L41" s="22"/>
      <c r="M41" s="22"/>
      <c r="N41" s="22"/>
      <c r="O41" s="22"/>
      <c r="P41" s="22"/>
    </row>
    <row r="42" spans="1:16" ht="39" customHeight="1" x14ac:dyDescent="0.15">
      <c r="A42" s="22"/>
      <c r="B42" s="39"/>
      <c r="C42" s="1218" t="s">
        <v>556</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557</v>
      </c>
      <c r="D43" s="1222"/>
      <c r="E43" s="1223"/>
      <c r="F43" s="41">
        <v>0.02</v>
      </c>
      <c r="G43" s="42">
        <v>0.02</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53zWuDDBLqAnmhcZNBESX+men4fdHBNdAtdmqtdM8zget7Y+seyP+IqA7eQFtt1GPDkwmu6nJmceWpvO9oWmA==" saltValue="MDF9jLFjcgpmzpLd+elm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2350</v>
      </c>
      <c r="L45" s="60">
        <v>2442</v>
      </c>
      <c r="M45" s="60">
        <v>2170</v>
      </c>
      <c r="N45" s="60">
        <v>2161</v>
      </c>
      <c r="O45" s="61">
        <v>2220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862</v>
      </c>
      <c r="L48" s="64">
        <v>887</v>
      </c>
      <c r="M48" s="64">
        <v>903</v>
      </c>
      <c r="N48" s="64">
        <v>842</v>
      </c>
      <c r="O48" s="65">
        <v>707</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501</v>
      </c>
      <c r="L49" s="64" t="s">
        <v>501</v>
      </c>
      <c r="M49" s="64" t="s">
        <v>501</v>
      </c>
      <c r="N49" s="64" t="s">
        <v>501</v>
      </c>
      <c r="O49" s="65" t="s">
        <v>501</v>
      </c>
      <c r="P49" s="48"/>
      <c r="Q49" s="48"/>
      <c r="R49" s="48"/>
      <c r="S49" s="48"/>
      <c r="T49" s="48"/>
      <c r="U49" s="48"/>
    </row>
    <row r="50" spans="1:21" ht="30.75" customHeight="1" x14ac:dyDescent="0.15">
      <c r="A50" s="48"/>
      <c r="B50" s="1236"/>
      <c r="C50" s="1237"/>
      <c r="D50" s="62"/>
      <c r="E50" s="1228" t="s">
        <v>17</v>
      </c>
      <c r="F50" s="1228"/>
      <c r="G50" s="1228"/>
      <c r="H50" s="1228"/>
      <c r="I50" s="1228"/>
      <c r="J50" s="1229"/>
      <c r="K50" s="63">
        <v>2</v>
      </c>
      <c r="L50" s="64">
        <v>1</v>
      </c>
      <c r="M50" s="64">
        <v>1</v>
      </c>
      <c r="N50" s="64">
        <v>1</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0</v>
      </c>
      <c r="M51" s="64">
        <v>1</v>
      </c>
      <c r="N51" s="64">
        <v>1</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2816</v>
      </c>
      <c r="L52" s="64">
        <v>3211</v>
      </c>
      <c r="M52" s="64">
        <v>3124</v>
      </c>
      <c r="N52" s="64">
        <v>3070</v>
      </c>
      <c r="O52" s="65">
        <v>3013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399</v>
      </c>
      <c r="L53" s="69">
        <v>119</v>
      </c>
      <c r="M53" s="69">
        <v>-49</v>
      </c>
      <c r="N53" s="69">
        <v>-65</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1j5lMiP6pgldWiyZUjpHy5/h6TmSkRfoWCJQwyhA+9yxW01eZUabQGfCWFN2vNkH979TyxyytZQXYl66raYtg==" saltValue="yxjbqipl5MN9N61WIUFH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42" t="s">
        <v>24</v>
      </c>
      <c r="C41" s="1243"/>
      <c r="D41" s="81"/>
      <c r="E41" s="1248" t="s">
        <v>25</v>
      </c>
      <c r="F41" s="1248"/>
      <c r="G41" s="1248"/>
      <c r="H41" s="1249"/>
      <c r="I41" s="82">
        <v>20635</v>
      </c>
      <c r="J41" s="83">
        <v>20073</v>
      </c>
      <c r="K41" s="83">
        <v>21150</v>
      </c>
      <c r="L41" s="83">
        <v>21925</v>
      </c>
      <c r="M41" s="84">
        <v>20049</v>
      </c>
    </row>
    <row r="42" spans="2:13" ht="27.75" customHeight="1" x14ac:dyDescent="0.15">
      <c r="B42" s="1244"/>
      <c r="C42" s="1245"/>
      <c r="D42" s="85"/>
      <c r="E42" s="1250" t="s">
        <v>26</v>
      </c>
      <c r="F42" s="1250"/>
      <c r="G42" s="1250"/>
      <c r="H42" s="1251"/>
      <c r="I42" s="86">
        <v>32</v>
      </c>
      <c r="J42" s="87">
        <v>27</v>
      </c>
      <c r="K42" s="87">
        <v>21</v>
      </c>
      <c r="L42" s="87">
        <v>16</v>
      </c>
      <c r="M42" s="88">
        <v>11</v>
      </c>
    </row>
    <row r="43" spans="2:13" ht="27.75" customHeight="1" x14ac:dyDescent="0.15">
      <c r="B43" s="1244"/>
      <c r="C43" s="1245"/>
      <c r="D43" s="85"/>
      <c r="E43" s="1250" t="s">
        <v>27</v>
      </c>
      <c r="F43" s="1250"/>
      <c r="G43" s="1250"/>
      <c r="H43" s="1251"/>
      <c r="I43" s="86">
        <v>10014</v>
      </c>
      <c r="J43" s="87">
        <v>9939</v>
      </c>
      <c r="K43" s="87">
        <v>11168</v>
      </c>
      <c r="L43" s="87">
        <v>8576</v>
      </c>
      <c r="M43" s="88">
        <v>6654</v>
      </c>
    </row>
    <row r="44" spans="2:13" ht="27.75" customHeight="1" x14ac:dyDescent="0.15">
      <c r="B44" s="1244"/>
      <c r="C44" s="1245"/>
      <c r="D44" s="85"/>
      <c r="E44" s="1250" t="s">
        <v>28</v>
      </c>
      <c r="F44" s="1250"/>
      <c r="G44" s="1250"/>
      <c r="H44" s="1251"/>
      <c r="I44" s="86" t="s">
        <v>501</v>
      </c>
      <c r="J44" s="87" t="s">
        <v>501</v>
      </c>
      <c r="K44" s="87" t="s">
        <v>501</v>
      </c>
      <c r="L44" s="87" t="s">
        <v>501</v>
      </c>
      <c r="M44" s="88" t="s">
        <v>501</v>
      </c>
    </row>
    <row r="45" spans="2:13" ht="27.75" customHeight="1" x14ac:dyDescent="0.15">
      <c r="B45" s="1244"/>
      <c r="C45" s="1245"/>
      <c r="D45" s="85"/>
      <c r="E45" s="1250" t="s">
        <v>29</v>
      </c>
      <c r="F45" s="1250"/>
      <c r="G45" s="1250"/>
      <c r="H45" s="1251"/>
      <c r="I45" s="86">
        <v>3108</v>
      </c>
      <c r="J45" s="87">
        <v>3322</v>
      </c>
      <c r="K45" s="87">
        <v>3382</v>
      </c>
      <c r="L45" s="87">
        <v>3415</v>
      </c>
      <c r="M45" s="88">
        <v>3522</v>
      </c>
    </row>
    <row r="46" spans="2:13" ht="27.75" customHeight="1" x14ac:dyDescent="0.15">
      <c r="B46" s="1244"/>
      <c r="C46" s="1245"/>
      <c r="D46" s="89"/>
      <c r="E46" s="1250" t="s">
        <v>30</v>
      </c>
      <c r="F46" s="1250"/>
      <c r="G46" s="1250"/>
      <c r="H46" s="1251"/>
      <c r="I46" s="86">
        <v>21</v>
      </c>
      <c r="J46" s="87">
        <v>20</v>
      </c>
      <c r="K46" s="87">
        <v>19</v>
      </c>
      <c r="L46" s="87">
        <v>18</v>
      </c>
      <c r="M46" s="88">
        <v>16</v>
      </c>
    </row>
    <row r="47" spans="2:13" ht="27.75" customHeight="1" x14ac:dyDescent="0.15">
      <c r="B47" s="1244"/>
      <c r="C47" s="1245"/>
      <c r="D47" s="90"/>
      <c r="E47" s="1252" t="s">
        <v>31</v>
      </c>
      <c r="F47" s="1253"/>
      <c r="G47" s="1253"/>
      <c r="H47" s="1254"/>
      <c r="I47" s="86" t="s">
        <v>501</v>
      </c>
      <c r="J47" s="87" t="s">
        <v>501</v>
      </c>
      <c r="K47" s="87" t="s">
        <v>501</v>
      </c>
      <c r="L47" s="87" t="s">
        <v>501</v>
      </c>
      <c r="M47" s="88" t="s">
        <v>501</v>
      </c>
    </row>
    <row r="48" spans="2:13" ht="27.75" customHeight="1" x14ac:dyDescent="0.15">
      <c r="B48" s="1244"/>
      <c r="C48" s="1245"/>
      <c r="D48" s="85"/>
      <c r="E48" s="1250" t="s">
        <v>32</v>
      </c>
      <c r="F48" s="1250"/>
      <c r="G48" s="1250"/>
      <c r="H48" s="1251"/>
      <c r="I48" s="86" t="s">
        <v>501</v>
      </c>
      <c r="J48" s="87" t="s">
        <v>501</v>
      </c>
      <c r="K48" s="87" t="s">
        <v>501</v>
      </c>
      <c r="L48" s="87" t="s">
        <v>501</v>
      </c>
      <c r="M48" s="88" t="s">
        <v>501</v>
      </c>
    </row>
    <row r="49" spans="2:13" ht="27.75" customHeight="1" x14ac:dyDescent="0.15">
      <c r="B49" s="1246"/>
      <c r="C49" s="1247"/>
      <c r="D49" s="85"/>
      <c r="E49" s="1250" t="s">
        <v>33</v>
      </c>
      <c r="F49" s="1250"/>
      <c r="G49" s="1250"/>
      <c r="H49" s="1251"/>
      <c r="I49" s="86" t="s">
        <v>501</v>
      </c>
      <c r="J49" s="87" t="s">
        <v>501</v>
      </c>
      <c r="K49" s="87" t="s">
        <v>501</v>
      </c>
      <c r="L49" s="87" t="s">
        <v>501</v>
      </c>
      <c r="M49" s="88" t="s">
        <v>501</v>
      </c>
    </row>
    <row r="50" spans="2:13" ht="27.75" customHeight="1" x14ac:dyDescent="0.15">
      <c r="B50" s="1255" t="s">
        <v>34</v>
      </c>
      <c r="C50" s="1256"/>
      <c r="D50" s="91"/>
      <c r="E50" s="1250" t="s">
        <v>35</v>
      </c>
      <c r="F50" s="1250"/>
      <c r="G50" s="1250"/>
      <c r="H50" s="1251"/>
      <c r="I50" s="86">
        <v>9132</v>
      </c>
      <c r="J50" s="87">
        <v>9676</v>
      </c>
      <c r="K50" s="87">
        <v>12418</v>
      </c>
      <c r="L50" s="87">
        <v>15080</v>
      </c>
      <c r="M50" s="88">
        <v>13475</v>
      </c>
    </row>
    <row r="51" spans="2:13" ht="27.75" customHeight="1" x14ac:dyDescent="0.15">
      <c r="B51" s="1244"/>
      <c r="C51" s="1245"/>
      <c r="D51" s="85"/>
      <c r="E51" s="1250" t="s">
        <v>36</v>
      </c>
      <c r="F51" s="1250"/>
      <c r="G51" s="1250"/>
      <c r="H51" s="1251"/>
      <c r="I51" s="86">
        <v>878</v>
      </c>
      <c r="J51" s="87">
        <v>919</v>
      </c>
      <c r="K51" s="87">
        <v>1013</v>
      </c>
      <c r="L51" s="87">
        <v>1007</v>
      </c>
      <c r="M51" s="88">
        <v>939</v>
      </c>
    </row>
    <row r="52" spans="2:13" ht="27.75" customHeight="1" x14ac:dyDescent="0.15">
      <c r="B52" s="1246"/>
      <c r="C52" s="1247"/>
      <c r="D52" s="85"/>
      <c r="E52" s="1250" t="s">
        <v>37</v>
      </c>
      <c r="F52" s="1250"/>
      <c r="G52" s="1250"/>
      <c r="H52" s="1251"/>
      <c r="I52" s="86">
        <v>26976</v>
      </c>
      <c r="J52" s="87">
        <v>27023</v>
      </c>
      <c r="K52" s="87">
        <v>26854</v>
      </c>
      <c r="L52" s="87">
        <v>26582</v>
      </c>
      <c r="M52" s="88">
        <v>25678</v>
      </c>
    </row>
    <row r="53" spans="2:13" ht="27.75" customHeight="1" thickBot="1" x14ac:dyDescent="0.2">
      <c r="B53" s="1257" t="s">
        <v>38</v>
      </c>
      <c r="C53" s="1258"/>
      <c r="D53" s="92"/>
      <c r="E53" s="1259" t="s">
        <v>39</v>
      </c>
      <c r="F53" s="1259"/>
      <c r="G53" s="1259"/>
      <c r="H53" s="1260"/>
      <c r="I53" s="93">
        <v>-3176</v>
      </c>
      <c r="J53" s="94">
        <v>-4237</v>
      </c>
      <c r="K53" s="94">
        <v>-4546</v>
      </c>
      <c r="L53" s="94">
        <v>-8720</v>
      </c>
      <c r="M53" s="95">
        <v>-9840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PBL4Wp7KKGndAKKsZnxz/RArnNfrTbyDKKxU0/zRt4gBgYLuMlgLq349lIkpGnx3low3uRpVrIOz1fXPjS35A==" saltValue="Sg6R/zUJFrNT4qdZXTb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F63" sqref="F63"/>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2286</v>
      </c>
      <c r="G55" s="107">
        <v>3833</v>
      </c>
      <c r="H55" s="108">
        <v>2948</v>
      </c>
    </row>
    <row r="56" spans="2:8" ht="52.5" customHeight="1" x14ac:dyDescent="0.15">
      <c r="B56" s="109"/>
      <c r="C56" s="1271" t="s">
        <v>43</v>
      </c>
      <c r="D56" s="1271"/>
      <c r="E56" s="1272"/>
      <c r="F56" s="110">
        <v>2831</v>
      </c>
      <c r="G56" s="110">
        <v>3184</v>
      </c>
      <c r="H56" s="111">
        <v>1073</v>
      </c>
    </row>
    <row r="57" spans="2:8" ht="53.25" customHeight="1" x14ac:dyDescent="0.15">
      <c r="B57" s="109"/>
      <c r="C57" s="1273" t="s">
        <v>44</v>
      </c>
      <c r="D57" s="1273"/>
      <c r="E57" s="1274"/>
      <c r="F57" s="112">
        <v>9882</v>
      </c>
      <c r="G57" s="112">
        <v>10659</v>
      </c>
      <c r="H57" s="113">
        <v>11896</v>
      </c>
    </row>
    <row r="58" spans="2:8" ht="45.75" customHeight="1" x14ac:dyDescent="0.15">
      <c r="B58" s="114"/>
      <c r="C58" s="1261" t="s">
        <v>558</v>
      </c>
      <c r="D58" s="1262"/>
      <c r="E58" s="1263"/>
      <c r="F58" s="115">
        <v>3777</v>
      </c>
      <c r="G58" s="115">
        <v>4333</v>
      </c>
      <c r="H58" s="116">
        <v>5036</v>
      </c>
    </row>
    <row r="59" spans="2:8" ht="45.75" customHeight="1" x14ac:dyDescent="0.15">
      <c r="B59" s="114"/>
      <c r="C59" s="1261" t="s">
        <v>559</v>
      </c>
      <c r="D59" s="1262"/>
      <c r="E59" s="1263"/>
      <c r="F59" s="115">
        <v>2873</v>
      </c>
      <c r="G59" s="115">
        <v>2885</v>
      </c>
      <c r="H59" s="116">
        <v>2875</v>
      </c>
    </row>
    <row r="60" spans="2:8" ht="45.75" customHeight="1" x14ac:dyDescent="0.15">
      <c r="B60" s="114"/>
      <c r="C60" s="1261" t="s">
        <v>560</v>
      </c>
      <c r="D60" s="1262"/>
      <c r="E60" s="1263"/>
      <c r="F60" s="115">
        <v>1948</v>
      </c>
      <c r="G60" s="115">
        <v>2037</v>
      </c>
      <c r="H60" s="116">
        <v>2037</v>
      </c>
    </row>
    <row r="61" spans="2:8" ht="45.75" customHeight="1" x14ac:dyDescent="0.15">
      <c r="B61" s="114"/>
      <c r="C61" s="1261" t="s">
        <v>561</v>
      </c>
      <c r="D61" s="1262"/>
      <c r="E61" s="1263"/>
      <c r="F61" s="115">
        <v>505</v>
      </c>
      <c r="G61" s="115">
        <v>501</v>
      </c>
      <c r="H61" s="116">
        <v>503</v>
      </c>
    </row>
    <row r="62" spans="2:8" ht="45.75" customHeight="1" thickBot="1" x14ac:dyDescent="0.2">
      <c r="B62" s="117"/>
      <c r="C62" s="1264" t="s">
        <v>562</v>
      </c>
      <c r="D62" s="1265"/>
      <c r="E62" s="1266"/>
      <c r="F62" s="118">
        <v>0</v>
      </c>
      <c r="G62" s="118">
        <v>0</v>
      </c>
      <c r="H62" s="119">
        <v>479</v>
      </c>
    </row>
    <row r="63" spans="2:8" ht="52.5" customHeight="1" thickBot="1" x14ac:dyDescent="0.2">
      <c r="B63" s="120"/>
      <c r="C63" s="1267" t="s">
        <v>45</v>
      </c>
      <c r="D63" s="1267"/>
      <c r="E63" s="1268"/>
      <c r="F63" s="121">
        <v>14999</v>
      </c>
      <c r="G63" s="121">
        <v>17676</v>
      </c>
      <c r="H63" s="122">
        <v>15917</v>
      </c>
    </row>
    <row r="64" spans="2:8" ht="15" customHeight="1" x14ac:dyDescent="0.15"/>
    <row r="65" ht="0" hidden="1" customHeight="1" x14ac:dyDescent="0.15"/>
    <row r="66" ht="0" hidden="1" customHeight="1" x14ac:dyDescent="0.15"/>
  </sheetData>
  <sheetProtection algorithmName="SHA-512" hashValue="PeGOrHAYg+kSvLK2L0UudoTpV8PoITKxHAkCszkdLzbPYdJIOZf1YHND+GdxfP0Wk1H2w+XhQG9WIAIIQhgA1Q==" saltValue="XOCEgKTcHJdUO8wEHimS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4" zoomScaleNormal="100" zoomScaleSheetLayoutView="55" workbookViewId="0">
      <selection activeCell="AN43" sqref="AN43:DC47"/>
    </sheetView>
  </sheetViews>
  <sheetFormatPr defaultColWidth="0" defaultRowHeight="13.5" customHeight="1" zeroHeight="1" x14ac:dyDescent="0.15"/>
  <cols>
    <col min="1" max="1" width="6.42578125" style="367" customWidth="1"/>
    <col min="2" max="107" width="2.42578125" style="367" customWidth="1"/>
    <col min="108" max="108" width="6.140625" style="375" customWidth="1"/>
    <col min="109" max="109" width="5.85546875" style="374" customWidth="1"/>
    <col min="110" max="110" width="19.140625" style="367" hidden="1"/>
    <col min="111" max="115" width="12.5703125" style="367" hidden="1"/>
    <col min="116" max="349" width="8.5703125" style="367" hidden="1"/>
    <col min="350" max="355" width="14.85546875" style="367" hidden="1"/>
    <col min="356" max="357" width="15.85546875" style="367" hidden="1"/>
    <col min="358" max="363" width="16.140625" style="367" hidden="1"/>
    <col min="364" max="364" width="6.140625" style="367" hidden="1"/>
    <col min="365" max="365" width="3" style="367" hidden="1"/>
    <col min="366" max="605" width="8.5703125" style="367" hidden="1"/>
    <col min="606" max="611" width="14.85546875" style="367" hidden="1"/>
    <col min="612" max="613" width="15.85546875" style="367" hidden="1"/>
    <col min="614" max="619" width="16.140625" style="367" hidden="1"/>
    <col min="620" max="620" width="6.140625" style="367" hidden="1"/>
    <col min="621" max="621" width="3" style="367" hidden="1"/>
    <col min="622" max="861" width="8.5703125" style="367" hidden="1"/>
    <col min="862" max="867" width="14.85546875" style="367" hidden="1"/>
    <col min="868" max="869" width="15.85546875" style="367" hidden="1"/>
    <col min="870" max="875" width="16.140625" style="367" hidden="1"/>
    <col min="876" max="876" width="6.140625" style="367" hidden="1"/>
    <col min="877" max="877" width="3" style="367" hidden="1"/>
    <col min="878" max="1117" width="8.5703125" style="367" hidden="1"/>
    <col min="1118" max="1123" width="14.85546875" style="367" hidden="1"/>
    <col min="1124" max="1125" width="15.85546875" style="367" hidden="1"/>
    <col min="1126" max="1131" width="16.140625" style="367" hidden="1"/>
    <col min="1132" max="1132" width="6.140625" style="367" hidden="1"/>
    <col min="1133" max="1133" width="3" style="367" hidden="1"/>
    <col min="1134" max="1373" width="8.5703125" style="367" hidden="1"/>
    <col min="1374" max="1379" width="14.85546875" style="367" hidden="1"/>
    <col min="1380" max="1381" width="15.85546875" style="367" hidden="1"/>
    <col min="1382" max="1387" width="16.140625" style="367" hidden="1"/>
    <col min="1388" max="1388" width="6.140625" style="367" hidden="1"/>
    <col min="1389" max="1389" width="3" style="367" hidden="1"/>
    <col min="1390" max="1629" width="8.5703125" style="367" hidden="1"/>
    <col min="1630" max="1635" width="14.85546875" style="367" hidden="1"/>
    <col min="1636" max="1637" width="15.85546875" style="367" hidden="1"/>
    <col min="1638" max="1643" width="16.140625" style="367" hidden="1"/>
    <col min="1644" max="1644" width="6.140625" style="367" hidden="1"/>
    <col min="1645" max="1645" width="3" style="367" hidden="1"/>
    <col min="1646" max="1885" width="8.5703125" style="367" hidden="1"/>
    <col min="1886" max="1891" width="14.85546875" style="367" hidden="1"/>
    <col min="1892" max="1893" width="15.85546875" style="367" hidden="1"/>
    <col min="1894" max="1899" width="16.140625" style="367" hidden="1"/>
    <col min="1900" max="1900" width="6.140625" style="367" hidden="1"/>
    <col min="1901" max="1901" width="3" style="367" hidden="1"/>
    <col min="1902" max="2141" width="8.5703125" style="367" hidden="1"/>
    <col min="2142" max="2147" width="14.85546875" style="367" hidden="1"/>
    <col min="2148" max="2149" width="15.85546875" style="367" hidden="1"/>
    <col min="2150" max="2155" width="16.140625" style="367" hidden="1"/>
    <col min="2156" max="2156" width="6.140625" style="367" hidden="1"/>
    <col min="2157" max="2157" width="3" style="367" hidden="1"/>
    <col min="2158" max="2397" width="8.5703125" style="367" hidden="1"/>
    <col min="2398" max="2403" width="14.85546875" style="367" hidden="1"/>
    <col min="2404" max="2405" width="15.85546875" style="367" hidden="1"/>
    <col min="2406" max="2411" width="16.140625" style="367" hidden="1"/>
    <col min="2412" max="2412" width="6.140625" style="367" hidden="1"/>
    <col min="2413" max="2413" width="3" style="367" hidden="1"/>
    <col min="2414" max="2653" width="8.5703125" style="367" hidden="1"/>
    <col min="2654" max="2659" width="14.85546875" style="367" hidden="1"/>
    <col min="2660" max="2661" width="15.85546875" style="367" hidden="1"/>
    <col min="2662" max="2667" width="16.140625" style="367" hidden="1"/>
    <col min="2668" max="2668" width="6.140625" style="367" hidden="1"/>
    <col min="2669" max="2669" width="3" style="367" hidden="1"/>
    <col min="2670" max="2909" width="8.5703125" style="367" hidden="1"/>
    <col min="2910" max="2915" width="14.85546875" style="367" hidden="1"/>
    <col min="2916" max="2917" width="15.85546875" style="367" hidden="1"/>
    <col min="2918" max="2923" width="16.140625" style="367" hidden="1"/>
    <col min="2924" max="2924" width="6.140625" style="367" hidden="1"/>
    <col min="2925" max="2925" width="3" style="367" hidden="1"/>
    <col min="2926" max="3165" width="8.5703125" style="367" hidden="1"/>
    <col min="3166" max="3171" width="14.85546875" style="367" hidden="1"/>
    <col min="3172" max="3173" width="15.85546875" style="367" hidden="1"/>
    <col min="3174" max="3179" width="16.140625" style="367" hidden="1"/>
    <col min="3180" max="3180" width="6.140625" style="367" hidden="1"/>
    <col min="3181" max="3181" width="3" style="367" hidden="1"/>
    <col min="3182" max="3421" width="8.5703125" style="367" hidden="1"/>
    <col min="3422" max="3427" width="14.85546875" style="367" hidden="1"/>
    <col min="3428" max="3429" width="15.85546875" style="367" hidden="1"/>
    <col min="3430" max="3435" width="16.140625" style="367" hidden="1"/>
    <col min="3436" max="3436" width="6.140625" style="367" hidden="1"/>
    <col min="3437" max="3437" width="3" style="367" hidden="1"/>
    <col min="3438" max="3677" width="8.5703125" style="367" hidden="1"/>
    <col min="3678" max="3683" width="14.85546875" style="367" hidden="1"/>
    <col min="3684" max="3685" width="15.85546875" style="367" hidden="1"/>
    <col min="3686" max="3691" width="16.140625" style="367" hidden="1"/>
    <col min="3692" max="3692" width="6.140625" style="367" hidden="1"/>
    <col min="3693" max="3693" width="3" style="367" hidden="1"/>
    <col min="3694" max="3933" width="8.5703125" style="367" hidden="1"/>
    <col min="3934" max="3939" width="14.85546875" style="367" hidden="1"/>
    <col min="3940" max="3941" width="15.85546875" style="367" hidden="1"/>
    <col min="3942" max="3947" width="16.140625" style="367" hidden="1"/>
    <col min="3948" max="3948" width="6.140625" style="367" hidden="1"/>
    <col min="3949" max="3949" width="3" style="367" hidden="1"/>
    <col min="3950" max="4189" width="8.5703125" style="367" hidden="1"/>
    <col min="4190" max="4195" width="14.85546875" style="367" hidden="1"/>
    <col min="4196" max="4197" width="15.85546875" style="367" hidden="1"/>
    <col min="4198" max="4203" width="16.140625" style="367" hidden="1"/>
    <col min="4204" max="4204" width="6.140625" style="367" hidden="1"/>
    <col min="4205" max="4205" width="3" style="367" hidden="1"/>
    <col min="4206" max="4445" width="8.5703125" style="367" hidden="1"/>
    <col min="4446" max="4451" width="14.85546875" style="367" hidden="1"/>
    <col min="4452" max="4453" width="15.85546875" style="367" hidden="1"/>
    <col min="4454" max="4459" width="16.140625" style="367" hidden="1"/>
    <col min="4460" max="4460" width="6.140625" style="367" hidden="1"/>
    <col min="4461" max="4461" width="3" style="367" hidden="1"/>
    <col min="4462" max="4701" width="8.5703125" style="367" hidden="1"/>
    <col min="4702" max="4707" width="14.85546875" style="367" hidden="1"/>
    <col min="4708" max="4709" width="15.85546875" style="367" hidden="1"/>
    <col min="4710" max="4715" width="16.140625" style="367" hidden="1"/>
    <col min="4716" max="4716" width="6.140625" style="367" hidden="1"/>
    <col min="4717" max="4717" width="3" style="367" hidden="1"/>
    <col min="4718" max="4957" width="8.5703125" style="367" hidden="1"/>
    <col min="4958" max="4963" width="14.85546875" style="367" hidden="1"/>
    <col min="4964" max="4965" width="15.85546875" style="367" hidden="1"/>
    <col min="4966" max="4971" width="16.140625" style="367" hidden="1"/>
    <col min="4972" max="4972" width="6.140625" style="367" hidden="1"/>
    <col min="4973" max="4973" width="3" style="367" hidden="1"/>
    <col min="4974" max="5213" width="8.5703125" style="367" hidden="1"/>
    <col min="5214" max="5219" width="14.85546875" style="367" hidden="1"/>
    <col min="5220" max="5221" width="15.85546875" style="367" hidden="1"/>
    <col min="5222" max="5227" width="16.140625" style="367" hidden="1"/>
    <col min="5228" max="5228" width="6.140625" style="367" hidden="1"/>
    <col min="5229" max="5229" width="3" style="367" hidden="1"/>
    <col min="5230" max="5469" width="8.5703125" style="367" hidden="1"/>
    <col min="5470" max="5475" width="14.85546875" style="367" hidden="1"/>
    <col min="5476" max="5477" width="15.85546875" style="367" hidden="1"/>
    <col min="5478" max="5483" width="16.140625" style="367" hidden="1"/>
    <col min="5484" max="5484" width="6.140625" style="367" hidden="1"/>
    <col min="5485" max="5485" width="3" style="367" hidden="1"/>
    <col min="5486" max="5725" width="8.5703125" style="367" hidden="1"/>
    <col min="5726" max="5731" width="14.85546875" style="367" hidden="1"/>
    <col min="5732" max="5733" width="15.85546875" style="367" hidden="1"/>
    <col min="5734" max="5739" width="16.140625" style="367" hidden="1"/>
    <col min="5740" max="5740" width="6.140625" style="367" hidden="1"/>
    <col min="5741" max="5741" width="3" style="367" hidden="1"/>
    <col min="5742" max="5981" width="8.5703125" style="367" hidden="1"/>
    <col min="5982" max="5987" width="14.85546875" style="367" hidden="1"/>
    <col min="5988" max="5989" width="15.85546875" style="367" hidden="1"/>
    <col min="5990" max="5995" width="16.140625" style="367" hidden="1"/>
    <col min="5996" max="5996" width="6.140625" style="367" hidden="1"/>
    <col min="5997" max="5997" width="3" style="367" hidden="1"/>
    <col min="5998" max="6237" width="8.5703125" style="367" hidden="1"/>
    <col min="6238" max="6243" width="14.85546875" style="367" hidden="1"/>
    <col min="6244" max="6245" width="15.85546875" style="367" hidden="1"/>
    <col min="6246" max="6251" width="16.140625" style="367" hidden="1"/>
    <col min="6252" max="6252" width="6.140625" style="367" hidden="1"/>
    <col min="6253" max="6253" width="3" style="367" hidden="1"/>
    <col min="6254" max="6493" width="8.5703125" style="367" hidden="1"/>
    <col min="6494" max="6499" width="14.85546875" style="367" hidden="1"/>
    <col min="6500" max="6501" width="15.85546875" style="367" hidden="1"/>
    <col min="6502" max="6507" width="16.140625" style="367" hidden="1"/>
    <col min="6508" max="6508" width="6.140625" style="367" hidden="1"/>
    <col min="6509" max="6509" width="3" style="367" hidden="1"/>
    <col min="6510" max="6749" width="8.5703125" style="367" hidden="1"/>
    <col min="6750" max="6755" width="14.85546875" style="367" hidden="1"/>
    <col min="6756" max="6757" width="15.85546875" style="367" hidden="1"/>
    <col min="6758" max="6763" width="16.140625" style="367" hidden="1"/>
    <col min="6764" max="6764" width="6.140625" style="367" hidden="1"/>
    <col min="6765" max="6765" width="3" style="367" hidden="1"/>
    <col min="6766" max="7005" width="8.5703125" style="367" hidden="1"/>
    <col min="7006" max="7011" width="14.85546875" style="367" hidden="1"/>
    <col min="7012" max="7013" width="15.85546875" style="367" hidden="1"/>
    <col min="7014" max="7019" width="16.140625" style="367" hidden="1"/>
    <col min="7020" max="7020" width="6.140625" style="367" hidden="1"/>
    <col min="7021" max="7021" width="3" style="367" hidden="1"/>
    <col min="7022" max="7261" width="8.5703125" style="367" hidden="1"/>
    <col min="7262" max="7267" width="14.85546875" style="367" hidden="1"/>
    <col min="7268" max="7269" width="15.85546875" style="367" hidden="1"/>
    <col min="7270" max="7275" width="16.140625" style="367" hidden="1"/>
    <col min="7276" max="7276" width="6.140625" style="367" hidden="1"/>
    <col min="7277" max="7277" width="3" style="367" hidden="1"/>
    <col min="7278" max="7517" width="8.5703125" style="367" hidden="1"/>
    <col min="7518" max="7523" width="14.85546875" style="367" hidden="1"/>
    <col min="7524" max="7525" width="15.85546875" style="367" hidden="1"/>
    <col min="7526" max="7531" width="16.140625" style="367" hidden="1"/>
    <col min="7532" max="7532" width="6.140625" style="367" hidden="1"/>
    <col min="7533" max="7533" width="3" style="367" hidden="1"/>
    <col min="7534" max="7773" width="8.5703125" style="367" hidden="1"/>
    <col min="7774" max="7779" width="14.85546875" style="367" hidden="1"/>
    <col min="7780" max="7781" width="15.85546875" style="367" hidden="1"/>
    <col min="7782" max="7787" width="16.140625" style="367" hidden="1"/>
    <col min="7788" max="7788" width="6.140625" style="367" hidden="1"/>
    <col min="7789" max="7789" width="3" style="367" hidden="1"/>
    <col min="7790" max="8029" width="8.5703125" style="367" hidden="1"/>
    <col min="8030" max="8035" width="14.85546875" style="367" hidden="1"/>
    <col min="8036" max="8037" width="15.85546875" style="367" hidden="1"/>
    <col min="8038" max="8043" width="16.140625" style="367" hidden="1"/>
    <col min="8044" max="8044" width="6.140625" style="367" hidden="1"/>
    <col min="8045" max="8045" width="3" style="367" hidden="1"/>
    <col min="8046" max="8285" width="8.5703125" style="367" hidden="1"/>
    <col min="8286" max="8291" width="14.85546875" style="367" hidden="1"/>
    <col min="8292" max="8293" width="15.85546875" style="367" hidden="1"/>
    <col min="8294" max="8299" width="16.140625" style="367" hidden="1"/>
    <col min="8300" max="8300" width="6.140625" style="367" hidden="1"/>
    <col min="8301" max="8301" width="3" style="367" hidden="1"/>
    <col min="8302" max="8541" width="8.5703125" style="367" hidden="1"/>
    <col min="8542" max="8547" width="14.85546875" style="367" hidden="1"/>
    <col min="8548" max="8549" width="15.85546875" style="367" hidden="1"/>
    <col min="8550" max="8555" width="16.140625" style="367" hidden="1"/>
    <col min="8556" max="8556" width="6.140625" style="367" hidden="1"/>
    <col min="8557" max="8557" width="3" style="367" hidden="1"/>
    <col min="8558" max="8797" width="8.5703125" style="367" hidden="1"/>
    <col min="8798" max="8803" width="14.85546875" style="367" hidden="1"/>
    <col min="8804" max="8805" width="15.85546875" style="367" hidden="1"/>
    <col min="8806" max="8811" width="16.140625" style="367" hidden="1"/>
    <col min="8812" max="8812" width="6.140625" style="367" hidden="1"/>
    <col min="8813" max="8813" width="3" style="367" hidden="1"/>
    <col min="8814" max="9053" width="8.5703125" style="367" hidden="1"/>
    <col min="9054" max="9059" width="14.85546875" style="367" hidden="1"/>
    <col min="9060" max="9061" width="15.85546875" style="367" hidden="1"/>
    <col min="9062" max="9067" width="16.140625" style="367" hidden="1"/>
    <col min="9068" max="9068" width="6.140625" style="367" hidden="1"/>
    <col min="9069" max="9069" width="3" style="367" hidden="1"/>
    <col min="9070" max="9309" width="8.5703125" style="367" hidden="1"/>
    <col min="9310" max="9315" width="14.85546875" style="367" hidden="1"/>
    <col min="9316" max="9317" width="15.85546875" style="367" hidden="1"/>
    <col min="9318" max="9323" width="16.140625" style="367" hidden="1"/>
    <col min="9324" max="9324" width="6.140625" style="367" hidden="1"/>
    <col min="9325" max="9325" width="3" style="367" hidden="1"/>
    <col min="9326" max="9565" width="8.5703125" style="367" hidden="1"/>
    <col min="9566" max="9571" width="14.85546875" style="367" hidden="1"/>
    <col min="9572" max="9573" width="15.85546875" style="367" hidden="1"/>
    <col min="9574" max="9579" width="16.140625" style="367" hidden="1"/>
    <col min="9580" max="9580" width="6.140625" style="367" hidden="1"/>
    <col min="9581" max="9581" width="3" style="367" hidden="1"/>
    <col min="9582" max="9821" width="8.5703125" style="367" hidden="1"/>
    <col min="9822" max="9827" width="14.85546875" style="367" hidden="1"/>
    <col min="9828" max="9829" width="15.85546875" style="367" hidden="1"/>
    <col min="9830" max="9835" width="16.140625" style="367" hidden="1"/>
    <col min="9836" max="9836" width="6.140625" style="367" hidden="1"/>
    <col min="9837" max="9837" width="3" style="367" hidden="1"/>
    <col min="9838" max="10077" width="8.5703125" style="367" hidden="1"/>
    <col min="10078" max="10083" width="14.85546875" style="367" hidden="1"/>
    <col min="10084" max="10085" width="15.85546875" style="367" hidden="1"/>
    <col min="10086" max="10091" width="16.140625" style="367" hidden="1"/>
    <col min="10092" max="10092" width="6.140625" style="367" hidden="1"/>
    <col min="10093" max="10093" width="3" style="367" hidden="1"/>
    <col min="10094" max="10333" width="8.5703125" style="367" hidden="1"/>
    <col min="10334" max="10339" width="14.85546875" style="367" hidden="1"/>
    <col min="10340" max="10341" width="15.85546875" style="367" hidden="1"/>
    <col min="10342" max="10347" width="16.140625" style="367" hidden="1"/>
    <col min="10348" max="10348" width="6.140625" style="367" hidden="1"/>
    <col min="10349" max="10349" width="3" style="367" hidden="1"/>
    <col min="10350" max="10589" width="8.5703125" style="367" hidden="1"/>
    <col min="10590" max="10595" width="14.85546875" style="367" hidden="1"/>
    <col min="10596" max="10597" width="15.85546875" style="367" hidden="1"/>
    <col min="10598" max="10603" width="16.140625" style="367" hidden="1"/>
    <col min="10604" max="10604" width="6.140625" style="367" hidden="1"/>
    <col min="10605" max="10605" width="3" style="367" hidden="1"/>
    <col min="10606" max="10845" width="8.5703125" style="367" hidden="1"/>
    <col min="10846" max="10851" width="14.85546875" style="367" hidden="1"/>
    <col min="10852" max="10853" width="15.85546875" style="367" hidden="1"/>
    <col min="10854" max="10859" width="16.140625" style="367" hidden="1"/>
    <col min="10860" max="10860" width="6.140625" style="367" hidden="1"/>
    <col min="10861" max="10861" width="3" style="367" hidden="1"/>
    <col min="10862" max="11101" width="8.5703125" style="367" hidden="1"/>
    <col min="11102" max="11107" width="14.85546875" style="367" hidden="1"/>
    <col min="11108" max="11109" width="15.85546875" style="367" hidden="1"/>
    <col min="11110" max="11115" width="16.140625" style="367" hidden="1"/>
    <col min="11116" max="11116" width="6.140625" style="367" hidden="1"/>
    <col min="11117" max="11117" width="3" style="367" hidden="1"/>
    <col min="11118" max="11357" width="8.5703125" style="367" hidden="1"/>
    <col min="11358" max="11363" width="14.85546875" style="367" hidden="1"/>
    <col min="11364" max="11365" width="15.85546875" style="367" hidden="1"/>
    <col min="11366" max="11371" width="16.140625" style="367" hidden="1"/>
    <col min="11372" max="11372" width="6.140625" style="367" hidden="1"/>
    <col min="11373" max="11373" width="3" style="367" hidden="1"/>
    <col min="11374" max="11613" width="8.5703125" style="367" hidden="1"/>
    <col min="11614" max="11619" width="14.85546875" style="367" hidden="1"/>
    <col min="11620" max="11621" width="15.85546875" style="367" hidden="1"/>
    <col min="11622" max="11627" width="16.140625" style="367" hidden="1"/>
    <col min="11628" max="11628" width="6.140625" style="367" hidden="1"/>
    <col min="11629" max="11629" width="3" style="367" hidden="1"/>
    <col min="11630" max="11869" width="8.5703125" style="367" hidden="1"/>
    <col min="11870" max="11875" width="14.85546875" style="367" hidden="1"/>
    <col min="11876" max="11877" width="15.85546875" style="367" hidden="1"/>
    <col min="11878" max="11883" width="16.140625" style="367" hidden="1"/>
    <col min="11884" max="11884" width="6.140625" style="367" hidden="1"/>
    <col min="11885" max="11885" width="3" style="367" hidden="1"/>
    <col min="11886" max="12125" width="8.5703125" style="367" hidden="1"/>
    <col min="12126" max="12131" width="14.85546875" style="367" hidden="1"/>
    <col min="12132" max="12133" width="15.85546875" style="367" hidden="1"/>
    <col min="12134" max="12139" width="16.140625" style="367" hidden="1"/>
    <col min="12140" max="12140" width="6.140625" style="367" hidden="1"/>
    <col min="12141" max="12141" width="3" style="367" hidden="1"/>
    <col min="12142" max="12381" width="8.5703125" style="367" hidden="1"/>
    <col min="12382" max="12387" width="14.85546875" style="367" hidden="1"/>
    <col min="12388" max="12389" width="15.85546875" style="367" hidden="1"/>
    <col min="12390" max="12395" width="16.140625" style="367" hidden="1"/>
    <col min="12396" max="12396" width="6.140625" style="367" hidden="1"/>
    <col min="12397" max="12397" width="3" style="367" hidden="1"/>
    <col min="12398" max="12637" width="8.5703125" style="367" hidden="1"/>
    <col min="12638" max="12643" width="14.85546875" style="367" hidden="1"/>
    <col min="12644" max="12645" width="15.85546875" style="367" hidden="1"/>
    <col min="12646" max="12651" width="16.140625" style="367" hidden="1"/>
    <col min="12652" max="12652" width="6.140625" style="367" hidden="1"/>
    <col min="12653" max="12653" width="3" style="367" hidden="1"/>
    <col min="12654" max="12893" width="8.5703125" style="367" hidden="1"/>
    <col min="12894" max="12899" width="14.85546875" style="367" hidden="1"/>
    <col min="12900" max="12901" width="15.85546875" style="367" hidden="1"/>
    <col min="12902" max="12907" width="16.140625" style="367" hidden="1"/>
    <col min="12908" max="12908" width="6.140625" style="367" hidden="1"/>
    <col min="12909" max="12909" width="3" style="367" hidden="1"/>
    <col min="12910" max="13149" width="8.5703125" style="367" hidden="1"/>
    <col min="13150" max="13155" width="14.85546875" style="367" hidden="1"/>
    <col min="13156" max="13157" width="15.85546875" style="367" hidden="1"/>
    <col min="13158" max="13163" width="16.140625" style="367" hidden="1"/>
    <col min="13164" max="13164" width="6.140625" style="367" hidden="1"/>
    <col min="13165" max="13165" width="3" style="367" hidden="1"/>
    <col min="13166" max="13405" width="8.5703125" style="367" hidden="1"/>
    <col min="13406" max="13411" width="14.85546875" style="367" hidden="1"/>
    <col min="13412" max="13413" width="15.85546875" style="367" hidden="1"/>
    <col min="13414" max="13419" width="16.140625" style="367" hidden="1"/>
    <col min="13420" max="13420" width="6.140625" style="367" hidden="1"/>
    <col min="13421" max="13421" width="3" style="367" hidden="1"/>
    <col min="13422" max="13661" width="8.5703125" style="367" hidden="1"/>
    <col min="13662" max="13667" width="14.85546875" style="367" hidden="1"/>
    <col min="13668" max="13669" width="15.85546875" style="367" hidden="1"/>
    <col min="13670" max="13675" width="16.140625" style="367" hidden="1"/>
    <col min="13676" max="13676" width="6.140625" style="367" hidden="1"/>
    <col min="13677" max="13677" width="3" style="367" hidden="1"/>
    <col min="13678" max="13917" width="8.5703125" style="367" hidden="1"/>
    <col min="13918" max="13923" width="14.85546875" style="367" hidden="1"/>
    <col min="13924" max="13925" width="15.85546875" style="367" hidden="1"/>
    <col min="13926" max="13931" width="16.140625" style="367" hidden="1"/>
    <col min="13932" max="13932" width="6.140625" style="367" hidden="1"/>
    <col min="13933" max="13933" width="3" style="367" hidden="1"/>
    <col min="13934" max="14173" width="8.5703125" style="367" hidden="1"/>
    <col min="14174" max="14179" width="14.85546875" style="367" hidden="1"/>
    <col min="14180" max="14181" width="15.85546875" style="367" hidden="1"/>
    <col min="14182" max="14187" width="16.140625" style="367" hidden="1"/>
    <col min="14188" max="14188" width="6.140625" style="367" hidden="1"/>
    <col min="14189" max="14189" width="3" style="367" hidden="1"/>
    <col min="14190" max="14429" width="8.5703125" style="367" hidden="1"/>
    <col min="14430" max="14435" width="14.85546875" style="367" hidden="1"/>
    <col min="14436" max="14437" width="15.85546875" style="367" hidden="1"/>
    <col min="14438" max="14443" width="16.140625" style="367" hidden="1"/>
    <col min="14444" max="14444" width="6.140625" style="367" hidden="1"/>
    <col min="14445" max="14445" width="3" style="367" hidden="1"/>
    <col min="14446" max="14685" width="8.5703125" style="367" hidden="1"/>
    <col min="14686" max="14691" width="14.85546875" style="367" hidden="1"/>
    <col min="14692" max="14693" width="15.85546875" style="367" hidden="1"/>
    <col min="14694" max="14699" width="16.140625" style="367" hidden="1"/>
    <col min="14700" max="14700" width="6.140625" style="367" hidden="1"/>
    <col min="14701" max="14701" width="3" style="367" hidden="1"/>
    <col min="14702" max="14941" width="8.5703125" style="367" hidden="1"/>
    <col min="14942" max="14947" width="14.85546875" style="367" hidden="1"/>
    <col min="14948" max="14949" width="15.85546875" style="367" hidden="1"/>
    <col min="14950" max="14955" width="16.140625" style="367" hidden="1"/>
    <col min="14956" max="14956" width="6.140625" style="367" hidden="1"/>
    <col min="14957" max="14957" width="3" style="367" hidden="1"/>
    <col min="14958" max="15197" width="8.5703125" style="367" hidden="1"/>
    <col min="15198" max="15203" width="14.85546875" style="367" hidden="1"/>
    <col min="15204" max="15205" width="15.85546875" style="367" hidden="1"/>
    <col min="15206" max="15211" width="16.140625" style="367" hidden="1"/>
    <col min="15212" max="15212" width="6.140625" style="367" hidden="1"/>
    <col min="15213" max="15213" width="3" style="367" hidden="1"/>
    <col min="15214" max="15453" width="8.5703125" style="367" hidden="1"/>
    <col min="15454" max="15459" width="14.85546875" style="367" hidden="1"/>
    <col min="15460" max="15461" width="15.85546875" style="367" hidden="1"/>
    <col min="15462" max="15467" width="16.140625" style="367" hidden="1"/>
    <col min="15468" max="15468" width="6.140625" style="367" hidden="1"/>
    <col min="15469" max="15469" width="3" style="367" hidden="1"/>
    <col min="15470" max="15709" width="8.5703125" style="367" hidden="1"/>
    <col min="15710" max="15715" width="14.85546875" style="367" hidden="1"/>
    <col min="15716" max="15717" width="15.85546875" style="367" hidden="1"/>
    <col min="15718" max="15723" width="16.140625" style="367" hidden="1"/>
    <col min="15724" max="15724" width="6.140625" style="367" hidden="1"/>
    <col min="15725" max="15725" width="3" style="367" hidden="1"/>
    <col min="15726" max="15965" width="8.5703125" style="367" hidden="1"/>
    <col min="15966" max="15971" width="14.85546875" style="367" hidden="1"/>
    <col min="15972" max="15973" width="15.85546875" style="367" hidden="1"/>
    <col min="15974" max="15979" width="16.140625" style="367" hidden="1"/>
    <col min="15980" max="15980" width="6.140625" style="367" hidden="1"/>
    <col min="15981" max="15981" width="3" style="367" hidden="1"/>
    <col min="15982" max="16221" width="8.5703125" style="367" hidden="1"/>
    <col min="16222" max="16227" width="14.85546875" style="367" hidden="1"/>
    <col min="16228" max="16229" width="15.85546875" style="367" hidden="1"/>
    <col min="16230" max="16235" width="16.140625" style="367" hidden="1"/>
    <col min="16236" max="16236" width="6.140625" style="367" hidden="1"/>
    <col min="16237" max="16237" width="3" style="367" hidden="1"/>
    <col min="16238" max="16384" width="8.57031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543</v>
      </c>
      <c r="BQ50" s="1288"/>
      <c r="BR50" s="1288"/>
      <c r="BS50" s="1288"/>
      <c r="BT50" s="1288"/>
      <c r="BU50" s="1288"/>
      <c r="BV50" s="1288"/>
      <c r="BW50" s="1288"/>
      <c r="BX50" s="1288" t="s">
        <v>544</v>
      </c>
      <c r="BY50" s="1288"/>
      <c r="BZ50" s="1288"/>
      <c r="CA50" s="1288"/>
      <c r="CB50" s="1288"/>
      <c r="CC50" s="1288"/>
      <c r="CD50" s="1288"/>
      <c r="CE50" s="1288"/>
      <c r="CF50" s="1288" t="s">
        <v>545</v>
      </c>
      <c r="CG50" s="1288"/>
      <c r="CH50" s="1288"/>
      <c r="CI50" s="1288"/>
      <c r="CJ50" s="1288"/>
      <c r="CK50" s="1288"/>
      <c r="CL50" s="1288"/>
      <c r="CM50" s="1288"/>
      <c r="CN50" s="1288" t="s">
        <v>546</v>
      </c>
      <c r="CO50" s="1288"/>
      <c r="CP50" s="1288"/>
      <c r="CQ50" s="1288"/>
      <c r="CR50" s="1288"/>
      <c r="CS50" s="1288"/>
      <c r="CT50" s="1288"/>
      <c r="CU50" s="1288"/>
      <c r="CV50" s="1288" t="s">
        <v>547</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578</v>
      </c>
      <c r="AO51" s="1292"/>
      <c r="AP51" s="1292"/>
      <c r="AQ51" s="1292"/>
      <c r="AR51" s="1292"/>
      <c r="AS51" s="1292"/>
      <c r="AT51" s="1292"/>
      <c r="AU51" s="1292"/>
      <c r="AV51" s="1292"/>
      <c r="AW51" s="1292"/>
      <c r="AX51" s="1292"/>
      <c r="AY51" s="1292"/>
      <c r="AZ51" s="1292"/>
      <c r="BA51" s="1292"/>
      <c r="BB51" s="1292" t="s">
        <v>579</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51.2</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582</v>
      </c>
      <c r="AO55" s="1288"/>
      <c r="AP55" s="1288"/>
      <c r="AQ55" s="1288"/>
      <c r="AR55" s="1288"/>
      <c r="AS55" s="1288"/>
      <c r="AT55" s="1288"/>
      <c r="AU55" s="1288"/>
      <c r="AV55" s="1288"/>
      <c r="AW55" s="1288"/>
      <c r="AX55" s="1288"/>
      <c r="AY55" s="1288"/>
      <c r="AZ55" s="1288"/>
      <c r="BA55" s="1288"/>
      <c r="BB55" s="1292" t="s">
        <v>579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20.2</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580</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53.6</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543</v>
      </c>
      <c r="BQ72" s="1288"/>
      <c r="BR72" s="1288"/>
      <c r="BS72" s="1288"/>
      <c r="BT72" s="1288"/>
      <c r="BU72" s="1288"/>
      <c r="BV72" s="1288"/>
      <c r="BW72" s="1288"/>
      <c r="BX72" s="1288" t="s">
        <v>544</v>
      </c>
      <c r="BY72" s="1288"/>
      <c r="BZ72" s="1288"/>
      <c r="CA72" s="1288"/>
      <c r="CB72" s="1288"/>
      <c r="CC72" s="1288"/>
      <c r="CD72" s="1288"/>
      <c r="CE72" s="1288"/>
      <c r="CF72" s="1288" t="s">
        <v>545</v>
      </c>
      <c r="CG72" s="1288"/>
      <c r="CH72" s="1288"/>
      <c r="CI72" s="1288"/>
      <c r="CJ72" s="1288"/>
      <c r="CK72" s="1288"/>
      <c r="CL72" s="1288"/>
      <c r="CM72" s="1288"/>
      <c r="CN72" s="1288" t="s">
        <v>546</v>
      </c>
      <c r="CO72" s="1288"/>
      <c r="CP72" s="1288"/>
      <c r="CQ72" s="1288"/>
      <c r="CR72" s="1288"/>
      <c r="CS72" s="1288"/>
      <c r="CT72" s="1288"/>
      <c r="CU72" s="1288"/>
      <c r="CV72" s="1288" t="s">
        <v>547</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578</v>
      </c>
      <c r="AO73" s="1292"/>
      <c r="AP73" s="1292"/>
      <c r="AQ73" s="1292"/>
      <c r="AR73" s="1292"/>
      <c r="AS73" s="1292"/>
      <c r="AT73" s="1292"/>
      <c r="AU73" s="1292"/>
      <c r="AV73" s="1292"/>
      <c r="AW73" s="1292"/>
      <c r="AX73" s="1292"/>
      <c r="AY73" s="1292"/>
      <c r="AZ73" s="1292"/>
      <c r="BA73" s="1292"/>
      <c r="BB73" s="1292" t="s">
        <v>579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584</v>
      </c>
      <c r="BC75" s="1292"/>
      <c r="BD75" s="1292"/>
      <c r="BE75" s="1292"/>
      <c r="BF75" s="1292"/>
      <c r="BG75" s="1292"/>
      <c r="BH75" s="1292"/>
      <c r="BI75" s="1292"/>
      <c r="BJ75" s="1292"/>
      <c r="BK75" s="1292"/>
      <c r="BL75" s="1292"/>
      <c r="BM75" s="1292"/>
      <c r="BN75" s="1292"/>
      <c r="BO75" s="1292"/>
      <c r="BP75" s="1290">
        <v>6.7</v>
      </c>
      <c r="BQ75" s="1290"/>
      <c r="BR75" s="1290"/>
      <c r="BS75" s="1290"/>
      <c r="BT75" s="1290"/>
      <c r="BU75" s="1290"/>
      <c r="BV75" s="1290"/>
      <c r="BW75" s="1290"/>
      <c r="BX75" s="1290">
        <v>4</v>
      </c>
      <c r="BY75" s="1290"/>
      <c r="BZ75" s="1290"/>
      <c r="CA75" s="1290"/>
      <c r="CB75" s="1290"/>
      <c r="CC75" s="1290"/>
      <c r="CD75" s="1290"/>
      <c r="CE75" s="1290"/>
      <c r="CF75" s="1290">
        <v>1.4</v>
      </c>
      <c r="CG75" s="1290"/>
      <c r="CH75" s="1290"/>
      <c r="CI75" s="1290"/>
      <c r="CJ75" s="1290"/>
      <c r="CK75" s="1290"/>
      <c r="CL75" s="1290"/>
      <c r="CM75" s="1290"/>
      <c r="CN75" s="1290">
        <v>0</v>
      </c>
      <c r="CO75" s="1290"/>
      <c r="CP75" s="1290"/>
      <c r="CQ75" s="1290"/>
      <c r="CR75" s="1290"/>
      <c r="CS75" s="1290"/>
      <c r="CT75" s="1290"/>
      <c r="CU75" s="1290"/>
      <c r="CV75" s="1290">
        <v>-0.6</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582</v>
      </c>
      <c r="AO77" s="1288"/>
      <c r="AP77" s="1288"/>
      <c r="AQ77" s="1288"/>
      <c r="AR77" s="1288"/>
      <c r="AS77" s="1288"/>
      <c r="AT77" s="1288"/>
      <c r="AU77" s="1288"/>
      <c r="AV77" s="1288"/>
      <c r="AW77" s="1288"/>
      <c r="AX77" s="1288"/>
      <c r="AY77" s="1288"/>
      <c r="AZ77" s="1288"/>
      <c r="BA77" s="1288"/>
      <c r="BB77" s="1292" t="s">
        <v>579</v>
      </c>
      <c r="BC77" s="1292"/>
      <c r="BD77" s="1292"/>
      <c r="BE77" s="1292"/>
      <c r="BF77" s="1292"/>
      <c r="BG77" s="1292"/>
      <c r="BH77" s="1292"/>
      <c r="BI77" s="1292"/>
      <c r="BJ77" s="1292"/>
      <c r="BK77" s="1292"/>
      <c r="BL77" s="1292"/>
      <c r="BM77" s="1292"/>
      <c r="BN77" s="1292"/>
      <c r="BO77" s="1292"/>
      <c r="BP77" s="1290">
        <v>52.8</v>
      </c>
      <c r="BQ77" s="1290"/>
      <c r="BR77" s="1290"/>
      <c r="BS77" s="1290"/>
      <c r="BT77" s="1290"/>
      <c r="BU77" s="1290"/>
      <c r="BV77" s="1290"/>
      <c r="BW77" s="1290"/>
      <c r="BX77" s="1290">
        <v>48.6</v>
      </c>
      <c r="BY77" s="1290"/>
      <c r="BZ77" s="1290"/>
      <c r="CA77" s="1290"/>
      <c r="CB77" s="1290"/>
      <c r="CC77" s="1290"/>
      <c r="CD77" s="1290"/>
      <c r="CE77" s="1290"/>
      <c r="CF77" s="1290">
        <v>32.799999999999997</v>
      </c>
      <c r="CG77" s="1290"/>
      <c r="CH77" s="1290"/>
      <c r="CI77" s="1290"/>
      <c r="CJ77" s="1290"/>
      <c r="CK77" s="1290"/>
      <c r="CL77" s="1290"/>
      <c r="CM77" s="1290"/>
      <c r="CN77" s="1290">
        <v>20.2</v>
      </c>
      <c r="CO77" s="1290"/>
      <c r="CP77" s="1290"/>
      <c r="CQ77" s="1290"/>
      <c r="CR77" s="1290"/>
      <c r="CS77" s="1290"/>
      <c r="CT77" s="1290"/>
      <c r="CU77" s="1290"/>
      <c r="CV77" s="1290">
        <v>19</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585</v>
      </c>
      <c r="BC79" s="1292"/>
      <c r="BD79" s="1292"/>
      <c r="BE79" s="1292"/>
      <c r="BF79" s="1292"/>
      <c r="BG79" s="1292"/>
      <c r="BH79" s="1292"/>
      <c r="BI79" s="1292"/>
      <c r="BJ79" s="1292"/>
      <c r="BK79" s="1292"/>
      <c r="BL79" s="1292"/>
      <c r="BM79" s="1292"/>
      <c r="BN79" s="1292"/>
      <c r="BO79" s="1292"/>
      <c r="BP79" s="1290">
        <v>11.5</v>
      </c>
      <c r="BQ79" s="1290"/>
      <c r="BR79" s="1290"/>
      <c r="BS79" s="1290"/>
      <c r="BT79" s="1290"/>
      <c r="BU79" s="1290"/>
      <c r="BV79" s="1290"/>
      <c r="BW79" s="1290"/>
      <c r="BX79" s="1290">
        <v>10.4</v>
      </c>
      <c r="BY79" s="1290"/>
      <c r="BZ79" s="1290"/>
      <c r="CA79" s="1290"/>
      <c r="CB79" s="1290"/>
      <c r="CC79" s="1290"/>
      <c r="CD79" s="1290"/>
      <c r="CE79" s="1290"/>
      <c r="CF79" s="1290">
        <v>9.5</v>
      </c>
      <c r="CG79" s="1290"/>
      <c r="CH79" s="1290"/>
      <c r="CI79" s="1290"/>
      <c r="CJ79" s="1290"/>
      <c r="CK79" s="1290"/>
      <c r="CL79" s="1290"/>
      <c r="CM79" s="1290"/>
      <c r="CN79" s="1290">
        <v>8.6</v>
      </c>
      <c r="CO79" s="1290"/>
      <c r="CP79" s="1290"/>
      <c r="CQ79" s="1290"/>
      <c r="CR79" s="1290"/>
      <c r="CS79" s="1290"/>
      <c r="CT79" s="1290"/>
      <c r="CU79" s="1290"/>
      <c r="CV79" s="1290">
        <v>8.5</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kA0/OPIknqZip0RCpF4IdulfyF8q45cvXwcKBiAy5oW3zWA1XHnlZuGM3hPazTQw++1LpX4BythDDGNIVe55A==" saltValue="V3u4tDvQaKYyU/vIa4wB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N43" sqref="AN43:DC47"/>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7H/R8JR6DmAcuBzzF0fNT+8YHFCBV3R5jzhSHZ0AzsGLSccw4OnUXddRjlO3VbIKWd/OirmLPfXnrtSoks6dg==" saltValue="FPP+Xw66V6g92DlDFXuF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N43" sqref="AN43:DC47"/>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SSD/HAilgFTkg8ViXXR0RusWvQintuUTYunhFdoFicHVPFoijNOQeEoSBCX6s+Pf1z21d25aF7dMDa/8FGFFQ==" saltValue="GiRaiDZPdpVNnVY4mkdk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73139</v>
      </c>
      <c r="E3" s="141"/>
      <c r="F3" s="142">
        <v>84389</v>
      </c>
      <c r="G3" s="143"/>
      <c r="H3" s="144"/>
    </row>
    <row r="4" spans="1:8" x14ac:dyDescent="0.15">
      <c r="A4" s="145"/>
      <c r="B4" s="146"/>
      <c r="C4" s="147"/>
      <c r="D4" s="148">
        <v>35923</v>
      </c>
      <c r="E4" s="149"/>
      <c r="F4" s="150">
        <v>44339</v>
      </c>
      <c r="G4" s="151"/>
      <c r="H4" s="152"/>
    </row>
    <row r="5" spans="1:8" x14ac:dyDescent="0.15">
      <c r="A5" s="133" t="s">
        <v>535</v>
      </c>
      <c r="B5" s="138"/>
      <c r="C5" s="139"/>
      <c r="D5" s="140">
        <v>166944</v>
      </c>
      <c r="E5" s="141"/>
      <c r="F5" s="142">
        <v>83623</v>
      </c>
      <c r="G5" s="143"/>
      <c r="H5" s="144"/>
    </row>
    <row r="6" spans="1:8" x14ac:dyDescent="0.15">
      <c r="A6" s="145"/>
      <c r="B6" s="146"/>
      <c r="C6" s="147"/>
      <c r="D6" s="148">
        <v>43410</v>
      </c>
      <c r="E6" s="149"/>
      <c r="F6" s="150">
        <v>48787</v>
      </c>
      <c r="G6" s="151"/>
      <c r="H6" s="152"/>
    </row>
    <row r="7" spans="1:8" x14ac:dyDescent="0.15">
      <c r="A7" s="133" t="s">
        <v>536</v>
      </c>
      <c r="B7" s="138"/>
      <c r="C7" s="139"/>
      <c r="D7" s="140">
        <v>102102</v>
      </c>
      <c r="E7" s="141"/>
      <c r="F7" s="142">
        <v>87974</v>
      </c>
      <c r="G7" s="143"/>
      <c r="H7" s="144"/>
    </row>
    <row r="8" spans="1:8" x14ac:dyDescent="0.15">
      <c r="A8" s="145"/>
      <c r="B8" s="146"/>
      <c r="C8" s="147"/>
      <c r="D8" s="148">
        <v>58744</v>
      </c>
      <c r="E8" s="149"/>
      <c r="F8" s="150">
        <v>48183</v>
      </c>
      <c r="G8" s="151"/>
      <c r="H8" s="152"/>
    </row>
    <row r="9" spans="1:8" x14ac:dyDescent="0.15">
      <c r="A9" s="133" t="s">
        <v>537</v>
      </c>
      <c r="B9" s="138"/>
      <c r="C9" s="139"/>
      <c r="D9" s="140">
        <v>116381</v>
      </c>
      <c r="E9" s="141"/>
      <c r="F9" s="142">
        <v>78864</v>
      </c>
      <c r="G9" s="143"/>
      <c r="H9" s="144"/>
    </row>
    <row r="10" spans="1:8" x14ac:dyDescent="0.15">
      <c r="A10" s="145"/>
      <c r="B10" s="146"/>
      <c r="C10" s="147"/>
      <c r="D10" s="148">
        <v>73043</v>
      </c>
      <c r="E10" s="149"/>
      <c r="F10" s="150">
        <v>46136</v>
      </c>
      <c r="G10" s="151"/>
      <c r="H10" s="152"/>
    </row>
    <row r="11" spans="1:8" x14ac:dyDescent="0.15">
      <c r="A11" s="133" t="s">
        <v>538</v>
      </c>
      <c r="B11" s="138"/>
      <c r="C11" s="139"/>
      <c r="D11" s="140">
        <v>123827</v>
      </c>
      <c r="E11" s="141"/>
      <c r="F11" s="142">
        <v>85042</v>
      </c>
      <c r="G11" s="143"/>
      <c r="H11" s="144"/>
    </row>
    <row r="12" spans="1:8" x14ac:dyDescent="0.15">
      <c r="A12" s="145"/>
      <c r="B12" s="146"/>
      <c r="C12" s="153"/>
      <c r="D12" s="148">
        <v>83760</v>
      </c>
      <c r="E12" s="149"/>
      <c r="F12" s="150">
        <v>50806</v>
      </c>
      <c r="G12" s="151"/>
      <c r="H12" s="152"/>
    </row>
    <row r="13" spans="1:8" x14ac:dyDescent="0.15">
      <c r="A13" s="133"/>
      <c r="B13" s="138"/>
      <c r="C13" s="154"/>
      <c r="D13" s="155">
        <v>116479</v>
      </c>
      <c r="E13" s="156"/>
      <c r="F13" s="157">
        <v>83978</v>
      </c>
      <c r="G13" s="158"/>
      <c r="H13" s="144"/>
    </row>
    <row r="14" spans="1:8" x14ac:dyDescent="0.15">
      <c r="A14" s="145"/>
      <c r="B14" s="146"/>
      <c r="C14" s="147"/>
      <c r="D14" s="148">
        <v>58976</v>
      </c>
      <c r="E14" s="149"/>
      <c r="F14" s="150">
        <v>47650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4.68</v>
      </c>
      <c r="C19" s="159">
        <f>ROUND(VALUE(SUBSTITUTE(実質収支比率等に係る経年分析!G$48,"▲","-")),2)</f>
        <v>5.63</v>
      </c>
      <c r="D19" s="159">
        <f>ROUND(VALUE(SUBSTITUTE(実質収支比率等に係る経年分析!H$48,"▲","-")),2)</f>
        <v>6.58</v>
      </c>
      <c r="E19" s="159">
        <f>ROUND(VALUE(SUBSTITUTE(実質収支比率等に係る経年分析!I$48,"▲","-")),2)</f>
        <v>7</v>
      </c>
      <c r="F19" s="159">
        <f>ROUND(VALUE(SUBSTITUTE(実質収支比率等に係る経年分析!J$48,"▲","-")),2)</f>
        <v>6.93</v>
      </c>
    </row>
    <row r="20" spans="1:11" x14ac:dyDescent="0.15">
      <c r="A20" s="159" t="s">
        <v>49</v>
      </c>
      <c r="B20" s="159">
        <f>ROUND(VALUE(SUBSTITUTE(実質収支比率等に係る経年分析!F$47,"▲","-")),2)</f>
        <v>12.08</v>
      </c>
      <c r="C20" s="159">
        <f>ROUND(VALUE(SUBSTITUTE(実質収支比率等に係る経年分析!G$47,"▲","-")),2)</f>
        <v>12.05</v>
      </c>
      <c r="D20" s="159">
        <f>ROUND(VALUE(SUBSTITUTE(実質収支比率等に係る経年分析!H$47,"▲","-")),2)</f>
        <v>16.989999999999998</v>
      </c>
      <c r="E20" s="159">
        <f>ROUND(VALUE(SUBSTITUTE(実質収支比率等に係る経年分析!I$47,"▲","-")),2)</f>
        <v>29.61</v>
      </c>
      <c r="F20" s="159">
        <f>ROUND(VALUE(SUBSTITUTE(実質収支比率等に係る経年分析!J$47,"▲","-")),2)</f>
        <v>23.17</v>
      </c>
    </row>
    <row r="21" spans="1:11" x14ac:dyDescent="0.15">
      <c r="A21" s="159" t="s">
        <v>50</v>
      </c>
      <c r="B21" s="159">
        <f>IF(ISNUMBER(VALUE(SUBSTITUTE(実質収支比率等に係る経年分析!F$49,"▲","-"))),ROUND(VALUE(SUBSTITUTE(実質収支比率等に係る経年分析!F$49,"▲","-")),2),NA())</f>
        <v>13.53</v>
      </c>
      <c r="C21" s="159">
        <f>IF(ISNUMBER(VALUE(SUBSTITUTE(実質収支比率等に係る経年分析!G$49,"▲","-"))),ROUND(VALUE(SUBSTITUTE(実質収支比率等に係る経年分析!G$49,"▲","-")),2),NA())</f>
        <v>16.25</v>
      </c>
      <c r="D21" s="159">
        <f>IF(ISNUMBER(VALUE(SUBSTITUTE(実質収支比率等に係る経年分析!H$49,"▲","-"))),ROUND(VALUE(SUBSTITUTE(実質収支比率等に係る経年分析!H$49,"▲","-")),2),NA())</f>
        <v>6.24</v>
      </c>
      <c r="E21" s="159">
        <f>IF(ISNUMBER(VALUE(SUBSTITUTE(実質収支比率等に係る経年分析!I$49,"▲","-"))),ROUND(VALUE(SUBSTITUTE(実質収支比率等に係る経年分析!I$49,"▲","-")),2),NA())</f>
        <v>12.11</v>
      </c>
      <c r="F21" s="159">
        <f>IF(ISNUMBER(VALUE(SUBSTITUTE(実質収支比率等に係る経年分析!J$49,"▲","-"))),ROUND(VALUE(SUBSTITUTE(実質収支比率等に係る経年分析!J$49,"▲","-")),2),NA())</f>
        <v>10.18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0.27</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0.34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交通船特別会計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0.28999999999999998</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2.2599999999999998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1.1599999999999999</v>
      </c>
    </row>
    <row r="34" spans="1:16" x14ac:dyDescent="0.15">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2.4300000000000002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4.6500000000000004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9.2200000000000006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8.06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2816</v>
      </c>
      <c r="E42" s="161"/>
      <c r="F42" s="161"/>
      <c r="G42" s="161">
        <f>'実質公債費比率（分子）の構造'!L$52</f>
        <v>3211</v>
      </c>
      <c r="H42" s="161"/>
      <c r="I42" s="161"/>
      <c r="J42" s="161">
        <f>'実質公債費比率（分子）の構造'!M$52</f>
        <v>3124</v>
      </c>
      <c r="K42" s="161"/>
      <c r="L42" s="161"/>
      <c r="M42" s="161">
        <f>'実質公債費比率（分子）の構造'!N$52</f>
        <v>3070</v>
      </c>
      <c r="N42" s="161"/>
      <c r="O42" s="161"/>
      <c r="P42" s="161">
        <f>'実質公債費比率（分子）の構造'!O$52</f>
        <v>3013</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x14ac:dyDescent="0.15">
      <c r="A44" s="161" t="s">
        <v>59</v>
      </c>
      <c r="B44" s="161">
        <f>'実質公債費比率（分子）の構造'!K$50</f>
        <v>2</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0</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862</v>
      </c>
      <c r="C46" s="161"/>
      <c r="D46" s="161"/>
      <c r="E46" s="161">
        <f>'実質公債費比率（分子）の構造'!L$48</f>
        <v>887</v>
      </c>
      <c r="F46" s="161"/>
      <c r="G46" s="161"/>
      <c r="H46" s="161">
        <f>'実質公債費比率（分子）の構造'!M$48</f>
        <v>903</v>
      </c>
      <c r="I46" s="161"/>
      <c r="J46" s="161"/>
      <c r="K46" s="161">
        <f>'実質公債費比率（分子）の構造'!N$48</f>
        <v>842</v>
      </c>
      <c r="L46" s="161"/>
      <c r="M46" s="161"/>
      <c r="N46" s="161">
        <f>'実質公債費比率（分子）の構造'!O$48</f>
        <v>707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2350</v>
      </c>
      <c r="C49" s="161"/>
      <c r="D49" s="161"/>
      <c r="E49" s="161">
        <f>'実質公債費比率（分子）の構造'!L$45</f>
        <v>2442</v>
      </c>
      <c r="F49" s="161"/>
      <c r="G49" s="161"/>
      <c r="H49" s="161">
        <f>'実質公債費比率（分子）の構造'!M$45</f>
        <v>2170</v>
      </c>
      <c r="I49" s="161"/>
      <c r="J49" s="161"/>
      <c r="K49" s="161">
        <f>'実質公債費比率（分子）の構造'!N$45</f>
        <v>2161</v>
      </c>
      <c r="L49" s="161"/>
      <c r="M49" s="161"/>
      <c r="N49" s="161">
        <f>'実質公債費比率（分子）の構造'!O$45</f>
        <v>2220</v>
      </c>
      <c r="O49" s="161"/>
      <c r="P49" s="161"/>
    </row>
    <row r="50" spans="1:16" x14ac:dyDescent="0.15">
      <c r="A50" s="161" t="s">
        <v>65</v>
      </c>
      <c r="B50" s="161" t="e">
        <f>NA()</f>
        <v>#N/A</v>
      </c>
      <c r="C50" s="161">
        <f>IF(ISNUMBER('実質公債費比率（分子）の構造'!K$53),'実質公債費比率（分子）の構造'!K$53,NA())</f>
        <v>399</v>
      </c>
      <c r="D50" s="161" t="e">
        <f>NA()</f>
        <v>#N/A</v>
      </c>
      <c r="E50" s="161" t="e">
        <f>NA()</f>
        <v>#N/A</v>
      </c>
      <c r="F50" s="161">
        <f>IF(ISNUMBER('実質公債費比率（分子）の構造'!L$53),'実質公債費比率（分子）の構造'!L$53,NA())</f>
        <v>119</v>
      </c>
      <c r="G50" s="161" t="e">
        <f>NA()</f>
        <v>#N/A</v>
      </c>
      <c r="H50" s="161" t="e">
        <f>NA()</f>
        <v>#N/A</v>
      </c>
      <c r="I50" s="161">
        <f>IF(ISNUMBER('実質公債費比率（分子）の構造'!M$53),'実質公債費比率（分子）の構造'!M$53,NA())</f>
        <v>-49</v>
      </c>
      <c r="J50" s="161" t="e">
        <f>NA()</f>
        <v>#N/A</v>
      </c>
      <c r="K50" s="161" t="e">
        <f>NA()</f>
        <v>#N/A</v>
      </c>
      <c r="L50" s="161">
        <f>IF(ISNUMBER('実質公債費比率（分子）の構造'!N$53),'実質公債費比率（分子）の構造'!N$53,NA())</f>
        <v>-65</v>
      </c>
      <c r="M50" s="161" t="e">
        <f>NA()</f>
        <v>#N/A</v>
      </c>
      <c r="N50" s="161" t="e">
        <f>NA()</f>
        <v>#N/A</v>
      </c>
      <c r="O50" s="161">
        <f>IF(ISNUMBER('実質公債費比率（分子）の構造'!O$53),'実質公債費比率（分子）の構造'!O$53,NA())</f>
        <v>-86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26976</v>
      </c>
      <c r="E56" s="160"/>
      <c r="F56" s="160"/>
      <c r="G56" s="160">
        <f>'将来負担比率（分子）の構造'!J$52</f>
        <v>27023</v>
      </c>
      <c r="H56" s="160"/>
      <c r="I56" s="160"/>
      <c r="J56" s="160">
        <f>'将来負担比率（分子）の構造'!K$52</f>
        <v>26854</v>
      </c>
      <c r="K56" s="160"/>
      <c r="L56" s="160"/>
      <c r="M56" s="160">
        <f>'将来負担比率（分子）の構造'!L$52</f>
        <v>26582</v>
      </c>
      <c r="N56" s="160"/>
      <c r="O56" s="160"/>
      <c r="P56" s="160">
        <f>'将来負担比率（分子）の構造'!M$52</f>
        <v>25678</v>
      </c>
    </row>
    <row r="57" spans="1:16" x14ac:dyDescent="0.15">
      <c r="A57" s="160" t="s">
        <v>36</v>
      </c>
      <c r="B57" s="160"/>
      <c r="C57" s="160"/>
      <c r="D57" s="160">
        <f>'将来負担比率（分子）の構造'!I$51</f>
        <v>878</v>
      </c>
      <c r="E57" s="160"/>
      <c r="F57" s="160"/>
      <c r="G57" s="160">
        <f>'将来負担比率（分子）の構造'!J$51</f>
        <v>919</v>
      </c>
      <c r="H57" s="160"/>
      <c r="I57" s="160"/>
      <c r="J57" s="160">
        <f>'将来負担比率（分子）の構造'!K$51</f>
        <v>1013</v>
      </c>
      <c r="K57" s="160"/>
      <c r="L57" s="160"/>
      <c r="M57" s="160">
        <f>'将来負担比率（分子）の構造'!L$51</f>
        <v>1007</v>
      </c>
      <c r="N57" s="160"/>
      <c r="O57" s="160"/>
      <c r="P57" s="160">
        <f>'将来負担比率（分子）の構造'!M$51</f>
        <v>939</v>
      </c>
    </row>
    <row r="58" spans="1:16" x14ac:dyDescent="0.15">
      <c r="A58" s="160" t="s">
        <v>35</v>
      </c>
      <c r="B58" s="160"/>
      <c r="C58" s="160"/>
      <c r="D58" s="160">
        <f>'将来負担比率（分子）の構造'!I$50</f>
        <v>9132</v>
      </c>
      <c r="E58" s="160"/>
      <c r="F58" s="160"/>
      <c r="G58" s="160">
        <f>'将来負担比率（分子）の構造'!J$50</f>
        <v>9676</v>
      </c>
      <c r="H58" s="160"/>
      <c r="I58" s="160"/>
      <c r="J58" s="160">
        <f>'将来負担比率（分子）の構造'!K$50</f>
        <v>12418</v>
      </c>
      <c r="K58" s="160"/>
      <c r="L58" s="160"/>
      <c r="M58" s="160">
        <f>'将来負担比率（分子）の構造'!L$50</f>
        <v>15080</v>
      </c>
      <c r="N58" s="160"/>
      <c r="O58" s="160"/>
      <c r="P58" s="160">
        <f>'将来負担比率（分子）の構造'!M$50</f>
        <v>13475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21</v>
      </c>
      <c r="C61" s="160"/>
      <c r="D61" s="160"/>
      <c r="E61" s="160">
        <f>'将来負担比率（分子）の構造'!J$46</f>
        <v>20</v>
      </c>
      <c r="F61" s="160"/>
      <c r="G61" s="160"/>
      <c r="H61" s="160">
        <f>'将来負担比率（分子）の構造'!K$46</f>
        <v>19</v>
      </c>
      <c r="I61" s="160"/>
      <c r="J61" s="160"/>
      <c r="K61" s="160">
        <f>'将来負担比率（分子）の構造'!L$46</f>
        <v>18</v>
      </c>
      <c r="L61" s="160"/>
      <c r="M61" s="160"/>
      <c r="N61" s="160">
        <f>'将来負担比率（分子）の構造'!M$46</f>
        <v>16</v>
      </c>
      <c r="O61" s="160"/>
      <c r="P61" s="160"/>
    </row>
    <row r="62" spans="1:16" x14ac:dyDescent="0.15">
      <c r="A62" s="160" t="s">
        <v>29</v>
      </c>
      <c r="B62" s="160">
        <f>'将来負担比率（分子）の構造'!I$45</f>
        <v>3108</v>
      </c>
      <c r="C62" s="160"/>
      <c r="D62" s="160"/>
      <c r="E62" s="160">
        <f>'将来負担比率（分子）の構造'!J$45</f>
        <v>3322</v>
      </c>
      <c r="F62" s="160"/>
      <c r="G62" s="160"/>
      <c r="H62" s="160">
        <f>'将来負担比率（分子）の構造'!K$45</f>
        <v>3382</v>
      </c>
      <c r="I62" s="160"/>
      <c r="J62" s="160"/>
      <c r="K62" s="160">
        <f>'将来負担比率（分子）の構造'!L$45</f>
        <v>3415</v>
      </c>
      <c r="L62" s="160"/>
      <c r="M62" s="160"/>
      <c r="N62" s="160">
        <f>'将来負担比率（分子）の構造'!M$45</f>
        <v>3522</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10014</v>
      </c>
      <c r="C64" s="160"/>
      <c r="D64" s="160"/>
      <c r="E64" s="160">
        <f>'将来負担比率（分子）の構造'!J$43</f>
        <v>9939</v>
      </c>
      <c r="F64" s="160"/>
      <c r="G64" s="160"/>
      <c r="H64" s="160">
        <f>'将来負担比率（分子）の構造'!K$43</f>
        <v>11168</v>
      </c>
      <c r="I64" s="160"/>
      <c r="J64" s="160"/>
      <c r="K64" s="160">
        <f>'将来負担比率（分子）の構造'!L$43</f>
        <v>8576</v>
      </c>
      <c r="L64" s="160"/>
      <c r="M64" s="160"/>
      <c r="N64" s="160">
        <f>'将来負担比率（分子）の構造'!M$43</f>
        <v>6654</v>
      </c>
      <c r="O64" s="160"/>
      <c r="P64" s="160"/>
    </row>
    <row r="65" spans="1:16" x14ac:dyDescent="0.15">
      <c r="A65" s="160" t="s">
        <v>26</v>
      </c>
      <c r="B65" s="160">
        <f>'将来負担比率（分子）の構造'!I$42</f>
        <v>32</v>
      </c>
      <c r="C65" s="160"/>
      <c r="D65" s="160"/>
      <c r="E65" s="160">
        <f>'将来負担比率（分子）の構造'!J$42</f>
        <v>27</v>
      </c>
      <c r="F65" s="160"/>
      <c r="G65" s="160"/>
      <c r="H65" s="160">
        <f>'将来負担比率（分子）の構造'!K$42</f>
        <v>21</v>
      </c>
      <c r="I65" s="160"/>
      <c r="J65" s="160"/>
      <c r="K65" s="160">
        <f>'将来負担比率（分子）の構造'!L$42</f>
        <v>16</v>
      </c>
      <c r="L65" s="160"/>
      <c r="M65" s="160"/>
      <c r="N65" s="160">
        <f>'将来負担比率（分子）の構造'!M$42</f>
        <v>11</v>
      </c>
      <c r="O65" s="160"/>
      <c r="P65" s="160"/>
    </row>
    <row r="66" spans="1:16" x14ac:dyDescent="0.15">
      <c r="A66" s="160" t="s">
        <v>25</v>
      </c>
      <c r="B66" s="160">
        <f>'将来負担比率（分子）の構造'!I$41</f>
        <v>20635</v>
      </c>
      <c r="C66" s="160"/>
      <c r="D66" s="160"/>
      <c r="E66" s="160">
        <f>'将来負担比率（分子）の構造'!J$41</f>
        <v>20073</v>
      </c>
      <c r="F66" s="160"/>
      <c r="G66" s="160"/>
      <c r="H66" s="160">
        <f>'将来負担比率（分子）の構造'!K$41</f>
        <v>21150</v>
      </c>
      <c r="I66" s="160"/>
      <c r="J66" s="160"/>
      <c r="K66" s="160">
        <f>'将来負担比率（分子）の構造'!L$41</f>
        <v>21925</v>
      </c>
      <c r="L66" s="160"/>
      <c r="M66" s="160"/>
      <c r="N66" s="160">
        <f>'将来負担比率（分子）の構造'!M$41</f>
        <v>20049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2286</v>
      </c>
      <c r="C72" s="164">
        <f>基金残高に係る経年分析!G55</f>
        <v>3833</v>
      </c>
      <c r="D72" s="164">
        <f>基金残高に係る経年分析!H55</f>
        <v>2948</v>
      </c>
    </row>
    <row r="73" spans="1:16" x14ac:dyDescent="0.15">
      <c r="A73" s="163" t="s">
        <v>72</v>
      </c>
      <c r="B73" s="164">
        <f>基金残高に係る経年分析!F56</f>
        <v>2831</v>
      </c>
      <c r="C73" s="164">
        <f>基金残高に係る経年分析!G56</f>
        <v>3184</v>
      </c>
      <c r="D73" s="164">
        <f>基金残高に係る経年分析!H56</f>
        <v>1073</v>
      </c>
    </row>
    <row r="74" spans="1:16" x14ac:dyDescent="0.15">
      <c r="A74" s="163" t="s">
        <v>73</v>
      </c>
      <c r="B74" s="164">
        <f>基金残高に係る経年分析!F57</f>
        <v>9882</v>
      </c>
      <c r="C74" s="164">
        <f>基金残高に係る経年分析!G57</f>
        <v>10659</v>
      </c>
      <c r="D74" s="164">
        <f>基金残高に係る経年分析!H57</f>
        <v>11896</v>
      </c>
    </row>
  </sheetData>
  <sheetProtection algorithmName="SHA-512" hashValue="PUNN3pwGSecgFUvsL94XyTmk8VagTKSkulaeQUijV8vUQhIy5fvcTRSzjAGuTp1O5bFjXrnU9aTxI34ZsohNUA==" saltValue="Uy+TSKmw6ut8nLZZgCfk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3356351</v>
      </c>
      <c r="S5" s="649"/>
      <c r="T5" s="649"/>
      <c r="U5" s="649"/>
      <c r="V5" s="649"/>
      <c r="W5" s="649"/>
      <c r="X5" s="649"/>
      <c r="Y5" s="650"/>
      <c r="Z5" s="651">
        <v>13.5</v>
      </c>
      <c r="AA5" s="651"/>
      <c r="AB5" s="651"/>
      <c r="AC5" s="651"/>
      <c r="AD5" s="652">
        <v>3356351</v>
      </c>
      <c r="AE5" s="652"/>
      <c r="AF5" s="652"/>
      <c r="AG5" s="652"/>
      <c r="AH5" s="652"/>
      <c r="AI5" s="652"/>
      <c r="AJ5" s="652"/>
      <c r="AK5" s="652"/>
      <c r="AL5" s="653">
        <v>27.7</v>
      </c>
      <c r="AM5" s="654"/>
      <c r="AN5" s="654"/>
      <c r="AO5" s="655"/>
      <c r="AP5" s="645" t="s">
        <v>223</v>
      </c>
      <c r="AQ5" s="646"/>
      <c r="AR5" s="646"/>
      <c r="AS5" s="646"/>
      <c r="AT5" s="646"/>
      <c r="AU5" s="646"/>
      <c r="AV5" s="646"/>
      <c r="AW5" s="646"/>
      <c r="AX5" s="646"/>
      <c r="AY5" s="646"/>
      <c r="AZ5" s="646"/>
      <c r="BA5" s="646"/>
      <c r="BB5" s="646"/>
      <c r="BC5" s="646"/>
      <c r="BD5" s="646"/>
      <c r="BE5" s="646"/>
      <c r="BF5" s="647"/>
      <c r="BG5" s="659">
        <v>3355365</v>
      </c>
      <c r="BH5" s="660"/>
      <c r="BI5" s="660"/>
      <c r="BJ5" s="660"/>
      <c r="BK5" s="660"/>
      <c r="BL5" s="660"/>
      <c r="BM5" s="660"/>
      <c r="BN5" s="661"/>
      <c r="BO5" s="662">
        <v>100</v>
      </c>
      <c r="BP5" s="662"/>
      <c r="BQ5" s="662"/>
      <c r="BR5" s="662"/>
      <c r="BS5" s="663">
        <v>56535</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226414</v>
      </c>
      <c r="S6" s="660"/>
      <c r="T6" s="660"/>
      <c r="U6" s="660"/>
      <c r="V6" s="660"/>
      <c r="W6" s="660"/>
      <c r="X6" s="660"/>
      <c r="Y6" s="661"/>
      <c r="Z6" s="662">
        <v>0.9</v>
      </c>
      <c r="AA6" s="662"/>
      <c r="AB6" s="662"/>
      <c r="AC6" s="662"/>
      <c r="AD6" s="663">
        <v>226414</v>
      </c>
      <c r="AE6" s="663"/>
      <c r="AF6" s="663"/>
      <c r="AG6" s="663"/>
      <c r="AH6" s="663"/>
      <c r="AI6" s="663"/>
      <c r="AJ6" s="663"/>
      <c r="AK6" s="663"/>
      <c r="AL6" s="664">
        <v>1.9</v>
      </c>
      <c r="AM6" s="665"/>
      <c r="AN6" s="665"/>
      <c r="AO6" s="666"/>
      <c r="AP6" s="656" t="s">
        <v>228</v>
      </c>
      <c r="AQ6" s="657"/>
      <c r="AR6" s="657"/>
      <c r="AS6" s="657"/>
      <c r="AT6" s="657"/>
      <c r="AU6" s="657"/>
      <c r="AV6" s="657"/>
      <c r="AW6" s="657"/>
      <c r="AX6" s="657"/>
      <c r="AY6" s="657"/>
      <c r="AZ6" s="657"/>
      <c r="BA6" s="657"/>
      <c r="BB6" s="657"/>
      <c r="BC6" s="657"/>
      <c r="BD6" s="657"/>
      <c r="BE6" s="657"/>
      <c r="BF6" s="658"/>
      <c r="BG6" s="659">
        <v>3355365</v>
      </c>
      <c r="BH6" s="660"/>
      <c r="BI6" s="660"/>
      <c r="BJ6" s="660"/>
      <c r="BK6" s="660"/>
      <c r="BL6" s="660"/>
      <c r="BM6" s="660"/>
      <c r="BN6" s="661"/>
      <c r="BO6" s="662">
        <v>100</v>
      </c>
      <c r="BP6" s="662"/>
      <c r="BQ6" s="662"/>
      <c r="BR6" s="662"/>
      <c r="BS6" s="663">
        <v>56535</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160322</v>
      </c>
      <c r="CS6" s="660"/>
      <c r="CT6" s="660"/>
      <c r="CU6" s="660"/>
      <c r="CV6" s="660"/>
      <c r="CW6" s="660"/>
      <c r="CX6" s="660"/>
      <c r="CY6" s="661"/>
      <c r="CZ6" s="653">
        <v>0.7</v>
      </c>
      <c r="DA6" s="654"/>
      <c r="DB6" s="654"/>
      <c r="DC6" s="673"/>
      <c r="DD6" s="668" t="s">
        <v>133</v>
      </c>
      <c r="DE6" s="660"/>
      <c r="DF6" s="660"/>
      <c r="DG6" s="660"/>
      <c r="DH6" s="660"/>
      <c r="DI6" s="660"/>
      <c r="DJ6" s="660"/>
      <c r="DK6" s="660"/>
      <c r="DL6" s="660"/>
      <c r="DM6" s="660"/>
      <c r="DN6" s="660"/>
      <c r="DO6" s="660"/>
      <c r="DP6" s="661"/>
      <c r="DQ6" s="668">
        <v>160322</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4100</v>
      </c>
      <c r="S7" s="660"/>
      <c r="T7" s="660"/>
      <c r="U7" s="660"/>
      <c r="V7" s="660"/>
      <c r="W7" s="660"/>
      <c r="X7" s="660"/>
      <c r="Y7" s="661"/>
      <c r="Z7" s="662">
        <v>0</v>
      </c>
      <c r="AA7" s="662"/>
      <c r="AB7" s="662"/>
      <c r="AC7" s="662"/>
      <c r="AD7" s="663">
        <v>4100</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1238892</v>
      </c>
      <c r="BH7" s="660"/>
      <c r="BI7" s="660"/>
      <c r="BJ7" s="660"/>
      <c r="BK7" s="660"/>
      <c r="BL7" s="660"/>
      <c r="BM7" s="660"/>
      <c r="BN7" s="661"/>
      <c r="BO7" s="662">
        <v>36.9</v>
      </c>
      <c r="BP7" s="662"/>
      <c r="BQ7" s="662"/>
      <c r="BR7" s="662"/>
      <c r="BS7" s="663">
        <v>56535</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3990418</v>
      </c>
      <c r="CS7" s="660"/>
      <c r="CT7" s="660"/>
      <c r="CU7" s="660"/>
      <c r="CV7" s="660"/>
      <c r="CW7" s="660"/>
      <c r="CX7" s="660"/>
      <c r="CY7" s="661"/>
      <c r="CZ7" s="662">
        <v>16.600000000000001</v>
      </c>
      <c r="DA7" s="662"/>
      <c r="DB7" s="662"/>
      <c r="DC7" s="662"/>
      <c r="DD7" s="668">
        <v>789146</v>
      </c>
      <c r="DE7" s="660"/>
      <c r="DF7" s="660"/>
      <c r="DG7" s="660"/>
      <c r="DH7" s="660"/>
      <c r="DI7" s="660"/>
      <c r="DJ7" s="660"/>
      <c r="DK7" s="660"/>
      <c r="DL7" s="660"/>
      <c r="DM7" s="660"/>
      <c r="DN7" s="660"/>
      <c r="DO7" s="660"/>
      <c r="DP7" s="661"/>
      <c r="DQ7" s="668">
        <v>3325549</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7405</v>
      </c>
      <c r="S8" s="660"/>
      <c r="T8" s="660"/>
      <c r="U8" s="660"/>
      <c r="V8" s="660"/>
      <c r="W8" s="660"/>
      <c r="X8" s="660"/>
      <c r="Y8" s="661"/>
      <c r="Z8" s="662">
        <v>0</v>
      </c>
      <c r="AA8" s="662"/>
      <c r="AB8" s="662"/>
      <c r="AC8" s="662"/>
      <c r="AD8" s="663">
        <v>7405</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43213</v>
      </c>
      <c r="BH8" s="660"/>
      <c r="BI8" s="660"/>
      <c r="BJ8" s="660"/>
      <c r="BK8" s="660"/>
      <c r="BL8" s="660"/>
      <c r="BM8" s="660"/>
      <c r="BN8" s="661"/>
      <c r="BO8" s="662">
        <v>1.3</v>
      </c>
      <c r="BP8" s="662"/>
      <c r="BQ8" s="662"/>
      <c r="BR8" s="662"/>
      <c r="BS8" s="668" t="s">
        <v>235</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6438541</v>
      </c>
      <c r="CS8" s="660"/>
      <c r="CT8" s="660"/>
      <c r="CU8" s="660"/>
      <c r="CV8" s="660"/>
      <c r="CW8" s="660"/>
      <c r="CX8" s="660"/>
      <c r="CY8" s="661"/>
      <c r="CZ8" s="662">
        <v>26.8</v>
      </c>
      <c r="DA8" s="662"/>
      <c r="DB8" s="662"/>
      <c r="DC8" s="662"/>
      <c r="DD8" s="668">
        <v>156971</v>
      </c>
      <c r="DE8" s="660"/>
      <c r="DF8" s="660"/>
      <c r="DG8" s="660"/>
      <c r="DH8" s="660"/>
      <c r="DI8" s="660"/>
      <c r="DJ8" s="660"/>
      <c r="DK8" s="660"/>
      <c r="DL8" s="660"/>
      <c r="DM8" s="660"/>
      <c r="DN8" s="660"/>
      <c r="DO8" s="660"/>
      <c r="DP8" s="661"/>
      <c r="DQ8" s="668">
        <v>3013251</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7622</v>
      </c>
      <c r="S9" s="660"/>
      <c r="T9" s="660"/>
      <c r="U9" s="660"/>
      <c r="V9" s="660"/>
      <c r="W9" s="660"/>
      <c r="X9" s="660"/>
      <c r="Y9" s="661"/>
      <c r="Z9" s="662">
        <v>0</v>
      </c>
      <c r="AA9" s="662"/>
      <c r="AB9" s="662"/>
      <c r="AC9" s="662"/>
      <c r="AD9" s="663">
        <v>7622</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855302</v>
      </c>
      <c r="BH9" s="660"/>
      <c r="BI9" s="660"/>
      <c r="BJ9" s="660"/>
      <c r="BK9" s="660"/>
      <c r="BL9" s="660"/>
      <c r="BM9" s="660"/>
      <c r="BN9" s="661"/>
      <c r="BO9" s="662">
        <v>25.5</v>
      </c>
      <c r="BP9" s="662"/>
      <c r="BQ9" s="662"/>
      <c r="BR9" s="662"/>
      <c r="BS9" s="668" t="s">
        <v>235</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1958851</v>
      </c>
      <c r="CS9" s="660"/>
      <c r="CT9" s="660"/>
      <c r="CU9" s="660"/>
      <c r="CV9" s="660"/>
      <c r="CW9" s="660"/>
      <c r="CX9" s="660"/>
      <c r="CY9" s="661"/>
      <c r="CZ9" s="662">
        <v>8.1999999999999993</v>
      </c>
      <c r="DA9" s="662"/>
      <c r="DB9" s="662"/>
      <c r="DC9" s="662"/>
      <c r="DD9" s="668">
        <v>39212</v>
      </c>
      <c r="DE9" s="660"/>
      <c r="DF9" s="660"/>
      <c r="DG9" s="660"/>
      <c r="DH9" s="660"/>
      <c r="DI9" s="660"/>
      <c r="DJ9" s="660"/>
      <c r="DK9" s="660"/>
      <c r="DL9" s="660"/>
      <c r="DM9" s="660"/>
      <c r="DN9" s="660"/>
      <c r="DO9" s="660"/>
      <c r="DP9" s="661"/>
      <c r="DQ9" s="668">
        <v>1769813</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133</v>
      </c>
      <c r="S10" s="660"/>
      <c r="T10" s="660"/>
      <c r="U10" s="660"/>
      <c r="V10" s="660"/>
      <c r="W10" s="660"/>
      <c r="X10" s="660"/>
      <c r="Y10" s="661"/>
      <c r="Z10" s="662" t="s">
        <v>133</v>
      </c>
      <c r="AA10" s="662"/>
      <c r="AB10" s="662"/>
      <c r="AC10" s="662"/>
      <c r="AD10" s="663" t="s">
        <v>241</v>
      </c>
      <c r="AE10" s="663"/>
      <c r="AF10" s="663"/>
      <c r="AG10" s="663"/>
      <c r="AH10" s="663"/>
      <c r="AI10" s="663"/>
      <c r="AJ10" s="663"/>
      <c r="AK10" s="663"/>
      <c r="AL10" s="664" t="s">
        <v>133</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54501</v>
      </c>
      <c r="BH10" s="660"/>
      <c r="BI10" s="660"/>
      <c r="BJ10" s="660"/>
      <c r="BK10" s="660"/>
      <c r="BL10" s="660"/>
      <c r="BM10" s="660"/>
      <c r="BN10" s="661"/>
      <c r="BO10" s="662">
        <v>1.6</v>
      </c>
      <c r="BP10" s="662"/>
      <c r="BQ10" s="662"/>
      <c r="BR10" s="662"/>
      <c r="BS10" s="668" t="s">
        <v>133</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t="s">
        <v>133</v>
      </c>
      <c r="CS10" s="660"/>
      <c r="CT10" s="660"/>
      <c r="CU10" s="660"/>
      <c r="CV10" s="660"/>
      <c r="CW10" s="660"/>
      <c r="CX10" s="660"/>
      <c r="CY10" s="661"/>
      <c r="CZ10" s="662" t="s">
        <v>133</v>
      </c>
      <c r="DA10" s="662"/>
      <c r="DB10" s="662"/>
      <c r="DC10" s="662"/>
      <c r="DD10" s="668" t="s">
        <v>133</v>
      </c>
      <c r="DE10" s="660"/>
      <c r="DF10" s="660"/>
      <c r="DG10" s="660"/>
      <c r="DH10" s="660"/>
      <c r="DI10" s="660"/>
      <c r="DJ10" s="660"/>
      <c r="DK10" s="660"/>
      <c r="DL10" s="660"/>
      <c r="DM10" s="660"/>
      <c r="DN10" s="660"/>
      <c r="DO10" s="660"/>
      <c r="DP10" s="661"/>
      <c r="DQ10" s="668" t="s">
        <v>133</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133</v>
      </c>
      <c r="S11" s="660"/>
      <c r="T11" s="660"/>
      <c r="U11" s="660"/>
      <c r="V11" s="660"/>
      <c r="W11" s="660"/>
      <c r="X11" s="660"/>
      <c r="Y11" s="661"/>
      <c r="Z11" s="662" t="s">
        <v>133</v>
      </c>
      <c r="AA11" s="662"/>
      <c r="AB11" s="662"/>
      <c r="AC11" s="662"/>
      <c r="AD11" s="663" t="s">
        <v>235</v>
      </c>
      <c r="AE11" s="663"/>
      <c r="AF11" s="663"/>
      <c r="AG11" s="663"/>
      <c r="AH11" s="663"/>
      <c r="AI11" s="663"/>
      <c r="AJ11" s="663"/>
      <c r="AK11" s="663"/>
      <c r="AL11" s="664" t="s">
        <v>133</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285876</v>
      </c>
      <c r="BH11" s="660"/>
      <c r="BI11" s="660"/>
      <c r="BJ11" s="660"/>
      <c r="BK11" s="660"/>
      <c r="BL11" s="660"/>
      <c r="BM11" s="660"/>
      <c r="BN11" s="661"/>
      <c r="BO11" s="662">
        <v>8.5</v>
      </c>
      <c r="BP11" s="662"/>
      <c r="BQ11" s="662"/>
      <c r="BR11" s="662"/>
      <c r="BS11" s="668">
        <v>56535</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1038247</v>
      </c>
      <c r="CS11" s="660"/>
      <c r="CT11" s="660"/>
      <c r="CU11" s="660"/>
      <c r="CV11" s="660"/>
      <c r="CW11" s="660"/>
      <c r="CX11" s="660"/>
      <c r="CY11" s="661"/>
      <c r="CZ11" s="662">
        <v>4.3</v>
      </c>
      <c r="DA11" s="662"/>
      <c r="DB11" s="662"/>
      <c r="DC11" s="662"/>
      <c r="DD11" s="668">
        <v>134865</v>
      </c>
      <c r="DE11" s="660"/>
      <c r="DF11" s="660"/>
      <c r="DG11" s="660"/>
      <c r="DH11" s="660"/>
      <c r="DI11" s="660"/>
      <c r="DJ11" s="660"/>
      <c r="DK11" s="660"/>
      <c r="DL11" s="660"/>
      <c r="DM11" s="660"/>
      <c r="DN11" s="660"/>
      <c r="DO11" s="660"/>
      <c r="DP11" s="661"/>
      <c r="DQ11" s="668">
        <v>758596</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490775</v>
      </c>
      <c r="S12" s="660"/>
      <c r="T12" s="660"/>
      <c r="U12" s="660"/>
      <c r="V12" s="660"/>
      <c r="W12" s="660"/>
      <c r="X12" s="660"/>
      <c r="Y12" s="661"/>
      <c r="Z12" s="662">
        <v>2</v>
      </c>
      <c r="AA12" s="662"/>
      <c r="AB12" s="662"/>
      <c r="AC12" s="662"/>
      <c r="AD12" s="663">
        <v>490775</v>
      </c>
      <c r="AE12" s="663"/>
      <c r="AF12" s="663"/>
      <c r="AG12" s="663"/>
      <c r="AH12" s="663"/>
      <c r="AI12" s="663"/>
      <c r="AJ12" s="663"/>
      <c r="AK12" s="663"/>
      <c r="AL12" s="664">
        <v>4</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1815246</v>
      </c>
      <c r="BH12" s="660"/>
      <c r="BI12" s="660"/>
      <c r="BJ12" s="660"/>
      <c r="BK12" s="660"/>
      <c r="BL12" s="660"/>
      <c r="BM12" s="660"/>
      <c r="BN12" s="661"/>
      <c r="BO12" s="662">
        <v>54.1</v>
      </c>
      <c r="BP12" s="662"/>
      <c r="BQ12" s="662"/>
      <c r="BR12" s="662"/>
      <c r="BS12" s="668" t="s">
        <v>132</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347639</v>
      </c>
      <c r="CS12" s="660"/>
      <c r="CT12" s="660"/>
      <c r="CU12" s="660"/>
      <c r="CV12" s="660"/>
      <c r="CW12" s="660"/>
      <c r="CX12" s="660"/>
      <c r="CY12" s="661"/>
      <c r="CZ12" s="662">
        <v>1.4</v>
      </c>
      <c r="DA12" s="662"/>
      <c r="DB12" s="662"/>
      <c r="DC12" s="662"/>
      <c r="DD12" s="668">
        <v>26989</v>
      </c>
      <c r="DE12" s="660"/>
      <c r="DF12" s="660"/>
      <c r="DG12" s="660"/>
      <c r="DH12" s="660"/>
      <c r="DI12" s="660"/>
      <c r="DJ12" s="660"/>
      <c r="DK12" s="660"/>
      <c r="DL12" s="660"/>
      <c r="DM12" s="660"/>
      <c r="DN12" s="660"/>
      <c r="DO12" s="660"/>
      <c r="DP12" s="661"/>
      <c r="DQ12" s="668">
        <v>200853</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26692</v>
      </c>
      <c r="S13" s="660"/>
      <c r="T13" s="660"/>
      <c r="U13" s="660"/>
      <c r="V13" s="660"/>
      <c r="W13" s="660"/>
      <c r="X13" s="660"/>
      <c r="Y13" s="661"/>
      <c r="Z13" s="662">
        <v>0.1</v>
      </c>
      <c r="AA13" s="662"/>
      <c r="AB13" s="662"/>
      <c r="AC13" s="662"/>
      <c r="AD13" s="663">
        <v>26692</v>
      </c>
      <c r="AE13" s="663"/>
      <c r="AF13" s="663"/>
      <c r="AG13" s="663"/>
      <c r="AH13" s="663"/>
      <c r="AI13" s="663"/>
      <c r="AJ13" s="663"/>
      <c r="AK13" s="663"/>
      <c r="AL13" s="664">
        <v>0.2</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1803231</v>
      </c>
      <c r="BH13" s="660"/>
      <c r="BI13" s="660"/>
      <c r="BJ13" s="660"/>
      <c r="BK13" s="660"/>
      <c r="BL13" s="660"/>
      <c r="BM13" s="660"/>
      <c r="BN13" s="661"/>
      <c r="BO13" s="662">
        <v>53.7</v>
      </c>
      <c r="BP13" s="662"/>
      <c r="BQ13" s="662"/>
      <c r="BR13" s="662"/>
      <c r="BS13" s="668" t="s">
        <v>132</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2068626</v>
      </c>
      <c r="CS13" s="660"/>
      <c r="CT13" s="660"/>
      <c r="CU13" s="660"/>
      <c r="CV13" s="660"/>
      <c r="CW13" s="660"/>
      <c r="CX13" s="660"/>
      <c r="CY13" s="661"/>
      <c r="CZ13" s="662">
        <v>8.6</v>
      </c>
      <c r="DA13" s="662"/>
      <c r="DB13" s="662"/>
      <c r="DC13" s="662"/>
      <c r="DD13" s="668">
        <v>1432868</v>
      </c>
      <c r="DE13" s="660"/>
      <c r="DF13" s="660"/>
      <c r="DG13" s="660"/>
      <c r="DH13" s="660"/>
      <c r="DI13" s="660"/>
      <c r="DJ13" s="660"/>
      <c r="DK13" s="660"/>
      <c r="DL13" s="660"/>
      <c r="DM13" s="660"/>
      <c r="DN13" s="660"/>
      <c r="DO13" s="660"/>
      <c r="DP13" s="661"/>
      <c r="DQ13" s="668">
        <v>1054222</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133</v>
      </c>
      <c r="AA14" s="662"/>
      <c r="AB14" s="662"/>
      <c r="AC14" s="662"/>
      <c r="AD14" s="663" t="s">
        <v>133</v>
      </c>
      <c r="AE14" s="663"/>
      <c r="AF14" s="663"/>
      <c r="AG14" s="663"/>
      <c r="AH14" s="663"/>
      <c r="AI14" s="663"/>
      <c r="AJ14" s="663"/>
      <c r="AK14" s="663"/>
      <c r="AL14" s="664" t="s">
        <v>132</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104037</v>
      </c>
      <c r="BH14" s="660"/>
      <c r="BI14" s="660"/>
      <c r="BJ14" s="660"/>
      <c r="BK14" s="660"/>
      <c r="BL14" s="660"/>
      <c r="BM14" s="660"/>
      <c r="BN14" s="661"/>
      <c r="BO14" s="662">
        <v>3.1</v>
      </c>
      <c r="BP14" s="662"/>
      <c r="BQ14" s="662"/>
      <c r="BR14" s="662"/>
      <c r="BS14" s="668" t="s">
        <v>132</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791989</v>
      </c>
      <c r="CS14" s="660"/>
      <c r="CT14" s="660"/>
      <c r="CU14" s="660"/>
      <c r="CV14" s="660"/>
      <c r="CW14" s="660"/>
      <c r="CX14" s="660"/>
      <c r="CY14" s="661"/>
      <c r="CZ14" s="662">
        <v>3.3</v>
      </c>
      <c r="DA14" s="662"/>
      <c r="DB14" s="662"/>
      <c r="DC14" s="662"/>
      <c r="DD14" s="668">
        <v>239381</v>
      </c>
      <c r="DE14" s="660"/>
      <c r="DF14" s="660"/>
      <c r="DG14" s="660"/>
      <c r="DH14" s="660"/>
      <c r="DI14" s="660"/>
      <c r="DJ14" s="660"/>
      <c r="DK14" s="660"/>
      <c r="DL14" s="660"/>
      <c r="DM14" s="660"/>
      <c r="DN14" s="660"/>
      <c r="DO14" s="660"/>
      <c r="DP14" s="661"/>
      <c r="DQ14" s="668">
        <v>550655</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38757</v>
      </c>
      <c r="S15" s="660"/>
      <c r="T15" s="660"/>
      <c r="U15" s="660"/>
      <c r="V15" s="660"/>
      <c r="W15" s="660"/>
      <c r="X15" s="660"/>
      <c r="Y15" s="661"/>
      <c r="Z15" s="662">
        <v>0.2</v>
      </c>
      <c r="AA15" s="662"/>
      <c r="AB15" s="662"/>
      <c r="AC15" s="662"/>
      <c r="AD15" s="663">
        <v>38757</v>
      </c>
      <c r="AE15" s="663"/>
      <c r="AF15" s="663"/>
      <c r="AG15" s="663"/>
      <c r="AH15" s="663"/>
      <c r="AI15" s="663"/>
      <c r="AJ15" s="663"/>
      <c r="AK15" s="663"/>
      <c r="AL15" s="664">
        <v>0.3</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197190</v>
      </c>
      <c r="BH15" s="660"/>
      <c r="BI15" s="660"/>
      <c r="BJ15" s="660"/>
      <c r="BK15" s="660"/>
      <c r="BL15" s="660"/>
      <c r="BM15" s="660"/>
      <c r="BN15" s="661"/>
      <c r="BO15" s="662">
        <v>5.9</v>
      </c>
      <c r="BP15" s="662"/>
      <c r="BQ15" s="662"/>
      <c r="BR15" s="662"/>
      <c r="BS15" s="668" t="s">
        <v>235</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2623298</v>
      </c>
      <c r="CS15" s="660"/>
      <c r="CT15" s="660"/>
      <c r="CU15" s="660"/>
      <c r="CV15" s="660"/>
      <c r="CW15" s="660"/>
      <c r="CX15" s="660"/>
      <c r="CY15" s="661"/>
      <c r="CZ15" s="662">
        <v>10.9</v>
      </c>
      <c r="DA15" s="662"/>
      <c r="DB15" s="662"/>
      <c r="DC15" s="662"/>
      <c r="DD15" s="668">
        <v>708019</v>
      </c>
      <c r="DE15" s="660"/>
      <c r="DF15" s="660"/>
      <c r="DG15" s="660"/>
      <c r="DH15" s="660"/>
      <c r="DI15" s="660"/>
      <c r="DJ15" s="660"/>
      <c r="DK15" s="660"/>
      <c r="DL15" s="660"/>
      <c r="DM15" s="660"/>
      <c r="DN15" s="660"/>
      <c r="DO15" s="660"/>
      <c r="DP15" s="661"/>
      <c r="DQ15" s="668">
        <v>1904868</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260</v>
      </c>
      <c r="S16" s="660"/>
      <c r="T16" s="660"/>
      <c r="U16" s="660"/>
      <c r="V16" s="660"/>
      <c r="W16" s="660"/>
      <c r="X16" s="660"/>
      <c r="Y16" s="661"/>
      <c r="Z16" s="662" t="s">
        <v>132</v>
      </c>
      <c r="AA16" s="662"/>
      <c r="AB16" s="662"/>
      <c r="AC16" s="662"/>
      <c r="AD16" s="663" t="s">
        <v>133</v>
      </c>
      <c r="AE16" s="663"/>
      <c r="AF16" s="663"/>
      <c r="AG16" s="663"/>
      <c r="AH16" s="663"/>
      <c r="AI16" s="663"/>
      <c r="AJ16" s="663"/>
      <c r="AK16" s="663"/>
      <c r="AL16" s="664" t="s">
        <v>133</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133</v>
      </c>
      <c r="BH16" s="660"/>
      <c r="BI16" s="660"/>
      <c r="BJ16" s="660"/>
      <c r="BK16" s="660"/>
      <c r="BL16" s="660"/>
      <c r="BM16" s="660"/>
      <c r="BN16" s="661"/>
      <c r="BO16" s="662" t="s">
        <v>133</v>
      </c>
      <c r="BP16" s="662"/>
      <c r="BQ16" s="662"/>
      <c r="BR16" s="662"/>
      <c r="BS16" s="668" t="s">
        <v>133</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30507</v>
      </c>
      <c r="CS16" s="660"/>
      <c r="CT16" s="660"/>
      <c r="CU16" s="660"/>
      <c r="CV16" s="660"/>
      <c r="CW16" s="660"/>
      <c r="CX16" s="660"/>
      <c r="CY16" s="661"/>
      <c r="CZ16" s="662">
        <v>0.1</v>
      </c>
      <c r="DA16" s="662"/>
      <c r="DB16" s="662"/>
      <c r="DC16" s="662"/>
      <c r="DD16" s="668" t="s">
        <v>133</v>
      </c>
      <c r="DE16" s="660"/>
      <c r="DF16" s="660"/>
      <c r="DG16" s="660"/>
      <c r="DH16" s="660"/>
      <c r="DI16" s="660"/>
      <c r="DJ16" s="660"/>
      <c r="DK16" s="660"/>
      <c r="DL16" s="660"/>
      <c r="DM16" s="660"/>
      <c r="DN16" s="660"/>
      <c r="DO16" s="660"/>
      <c r="DP16" s="661"/>
      <c r="DQ16" s="668">
        <v>3637</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8006</v>
      </c>
      <c r="S17" s="660"/>
      <c r="T17" s="660"/>
      <c r="U17" s="660"/>
      <c r="V17" s="660"/>
      <c r="W17" s="660"/>
      <c r="X17" s="660"/>
      <c r="Y17" s="661"/>
      <c r="Z17" s="662">
        <v>0</v>
      </c>
      <c r="AA17" s="662"/>
      <c r="AB17" s="662"/>
      <c r="AC17" s="662"/>
      <c r="AD17" s="663">
        <v>8006</v>
      </c>
      <c r="AE17" s="663"/>
      <c r="AF17" s="663"/>
      <c r="AG17" s="663"/>
      <c r="AH17" s="663"/>
      <c r="AI17" s="663"/>
      <c r="AJ17" s="663"/>
      <c r="AK17" s="663"/>
      <c r="AL17" s="664">
        <v>0.1</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132</v>
      </c>
      <c r="BH17" s="660"/>
      <c r="BI17" s="660"/>
      <c r="BJ17" s="660"/>
      <c r="BK17" s="660"/>
      <c r="BL17" s="660"/>
      <c r="BM17" s="660"/>
      <c r="BN17" s="661"/>
      <c r="BO17" s="662" t="s">
        <v>260</v>
      </c>
      <c r="BP17" s="662"/>
      <c r="BQ17" s="662"/>
      <c r="BR17" s="662"/>
      <c r="BS17" s="668" t="s">
        <v>133</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4515131</v>
      </c>
      <c r="CS17" s="660"/>
      <c r="CT17" s="660"/>
      <c r="CU17" s="660"/>
      <c r="CV17" s="660"/>
      <c r="CW17" s="660"/>
      <c r="CX17" s="660"/>
      <c r="CY17" s="661"/>
      <c r="CZ17" s="662">
        <v>18.8</v>
      </c>
      <c r="DA17" s="662"/>
      <c r="DB17" s="662"/>
      <c r="DC17" s="662"/>
      <c r="DD17" s="668" t="s">
        <v>241</v>
      </c>
      <c r="DE17" s="660"/>
      <c r="DF17" s="660"/>
      <c r="DG17" s="660"/>
      <c r="DH17" s="660"/>
      <c r="DI17" s="660"/>
      <c r="DJ17" s="660"/>
      <c r="DK17" s="660"/>
      <c r="DL17" s="660"/>
      <c r="DM17" s="660"/>
      <c r="DN17" s="660"/>
      <c r="DO17" s="660"/>
      <c r="DP17" s="661"/>
      <c r="DQ17" s="668">
        <v>4424235</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8503720</v>
      </c>
      <c r="S18" s="660"/>
      <c r="T18" s="660"/>
      <c r="U18" s="660"/>
      <c r="V18" s="660"/>
      <c r="W18" s="660"/>
      <c r="X18" s="660"/>
      <c r="Y18" s="661"/>
      <c r="Z18" s="662">
        <v>34.1</v>
      </c>
      <c r="AA18" s="662"/>
      <c r="AB18" s="662"/>
      <c r="AC18" s="662"/>
      <c r="AD18" s="663">
        <v>7821731</v>
      </c>
      <c r="AE18" s="663"/>
      <c r="AF18" s="663"/>
      <c r="AG18" s="663"/>
      <c r="AH18" s="663"/>
      <c r="AI18" s="663"/>
      <c r="AJ18" s="663"/>
      <c r="AK18" s="663"/>
      <c r="AL18" s="664">
        <v>64.5</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133</v>
      </c>
      <c r="BH18" s="660"/>
      <c r="BI18" s="660"/>
      <c r="BJ18" s="660"/>
      <c r="BK18" s="660"/>
      <c r="BL18" s="660"/>
      <c r="BM18" s="660"/>
      <c r="BN18" s="661"/>
      <c r="BO18" s="662" t="s">
        <v>132</v>
      </c>
      <c r="BP18" s="662"/>
      <c r="BQ18" s="662"/>
      <c r="BR18" s="662"/>
      <c r="BS18" s="668" t="s">
        <v>133</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v>29115</v>
      </c>
      <c r="CS18" s="660"/>
      <c r="CT18" s="660"/>
      <c r="CU18" s="660"/>
      <c r="CV18" s="660"/>
      <c r="CW18" s="660"/>
      <c r="CX18" s="660"/>
      <c r="CY18" s="661"/>
      <c r="CZ18" s="662">
        <v>0.1</v>
      </c>
      <c r="DA18" s="662"/>
      <c r="DB18" s="662"/>
      <c r="DC18" s="662"/>
      <c r="DD18" s="668" t="s">
        <v>133</v>
      </c>
      <c r="DE18" s="660"/>
      <c r="DF18" s="660"/>
      <c r="DG18" s="660"/>
      <c r="DH18" s="660"/>
      <c r="DI18" s="660"/>
      <c r="DJ18" s="660"/>
      <c r="DK18" s="660"/>
      <c r="DL18" s="660"/>
      <c r="DM18" s="660"/>
      <c r="DN18" s="660"/>
      <c r="DO18" s="660"/>
      <c r="DP18" s="661"/>
      <c r="DQ18" s="668">
        <v>29115</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7821731</v>
      </c>
      <c r="S19" s="660"/>
      <c r="T19" s="660"/>
      <c r="U19" s="660"/>
      <c r="V19" s="660"/>
      <c r="W19" s="660"/>
      <c r="X19" s="660"/>
      <c r="Y19" s="661"/>
      <c r="Z19" s="662">
        <v>31.4</v>
      </c>
      <c r="AA19" s="662"/>
      <c r="AB19" s="662"/>
      <c r="AC19" s="662"/>
      <c r="AD19" s="663">
        <v>7821731</v>
      </c>
      <c r="AE19" s="663"/>
      <c r="AF19" s="663"/>
      <c r="AG19" s="663"/>
      <c r="AH19" s="663"/>
      <c r="AI19" s="663"/>
      <c r="AJ19" s="663"/>
      <c r="AK19" s="663"/>
      <c r="AL19" s="664">
        <v>64.5</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986</v>
      </c>
      <c r="BH19" s="660"/>
      <c r="BI19" s="660"/>
      <c r="BJ19" s="660"/>
      <c r="BK19" s="660"/>
      <c r="BL19" s="660"/>
      <c r="BM19" s="660"/>
      <c r="BN19" s="661"/>
      <c r="BO19" s="662">
        <v>0</v>
      </c>
      <c r="BP19" s="662"/>
      <c r="BQ19" s="662"/>
      <c r="BR19" s="662"/>
      <c r="BS19" s="668" t="s">
        <v>133</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133</v>
      </c>
      <c r="CS19" s="660"/>
      <c r="CT19" s="660"/>
      <c r="CU19" s="660"/>
      <c r="CV19" s="660"/>
      <c r="CW19" s="660"/>
      <c r="CX19" s="660"/>
      <c r="CY19" s="661"/>
      <c r="CZ19" s="662" t="s">
        <v>132</v>
      </c>
      <c r="DA19" s="662"/>
      <c r="DB19" s="662"/>
      <c r="DC19" s="662"/>
      <c r="DD19" s="668" t="s">
        <v>133</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681989</v>
      </c>
      <c r="S20" s="660"/>
      <c r="T20" s="660"/>
      <c r="U20" s="660"/>
      <c r="V20" s="660"/>
      <c r="W20" s="660"/>
      <c r="X20" s="660"/>
      <c r="Y20" s="661"/>
      <c r="Z20" s="662">
        <v>2.7</v>
      </c>
      <c r="AA20" s="662"/>
      <c r="AB20" s="662"/>
      <c r="AC20" s="662"/>
      <c r="AD20" s="663" t="s">
        <v>133</v>
      </c>
      <c r="AE20" s="663"/>
      <c r="AF20" s="663"/>
      <c r="AG20" s="663"/>
      <c r="AH20" s="663"/>
      <c r="AI20" s="663"/>
      <c r="AJ20" s="663"/>
      <c r="AK20" s="663"/>
      <c r="AL20" s="664" t="s">
        <v>133</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986</v>
      </c>
      <c r="BH20" s="660"/>
      <c r="BI20" s="660"/>
      <c r="BJ20" s="660"/>
      <c r="BK20" s="660"/>
      <c r="BL20" s="660"/>
      <c r="BM20" s="660"/>
      <c r="BN20" s="661"/>
      <c r="BO20" s="662">
        <v>0</v>
      </c>
      <c r="BP20" s="662"/>
      <c r="BQ20" s="662"/>
      <c r="BR20" s="662"/>
      <c r="BS20" s="668" t="s">
        <v>235</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23992684</v>
      </c>
      <c r="CS20" s="660"/>
      <c r="CT20" s="660"/>
      <c r="CU20" s="660"/>
      <c r="CV20" s="660"/>
      <c r="CW20" s="660"/>
      <c r="CX20" s="660"/>
      <c r="CY20" s="661"/>
      <c r="CZ20" s="662">
        <v>100</v>
      </c>
      <c r="DA20" s="662"/>
      <c r="DB20" s="662"/>
      <c r="DC20" s="662"/>
      <c r="DD20" s="668">
        <v>3527451</v>
      </c>
      <c r="DE20" s="660"/>
      <c r="DF20" s="660"/>
      <c r="DG20" s="660"/>
      <c r="DH20" s="660"/>
      <c r="DI20" s="660"/>
      <c r="DJ20" s="660"/>
      <c r="DK20" s="660"/>
      <c r="DL20" s="660"/>
      <c r="DM20" s="660"/>
      <c r="DN20" s="660"/>
      <c r="DO20" s="660"/>
      <c r="DP20" s="661"/>
      <c r="DQ20" s="668">
        <v>17195116</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133</v>
      </c>
      <c r="S21" s="660"/>
      <c r="T21" s="660"/>
      <c r="U21" s="660"/>
      <c r="V21" s="660"/>
      <c r="W21" s="660"/>
      <c r="X21" s="660"/>
      <c r="Y21" s="661"/>
      <c r="Z21" s="662" t="s">
        <v>133</v>
      </c>
      <c r="AA21" s="662"/>
      <c r="AB21" s="662"/>
      <c r="AC21" s="662"/>
      <c r="AD21" s="663" t="s">
        <v>133</v>
      </c>
      <c r="AE21" s="663"/>
      <c r="AF21" s="663"/>
      <c r="AG21" s="663"/>
      <c r="AH21" s="663"/>
      <c r="AI21" s="663"/>
      <c r="AJ21" s="663"/>
      <c r="AK21" s="663"/>
      <c r="AL21" s="664" t="s">
        <v>133</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986</v>
      </c>
      <c r="BH21" s="660"/>
      <c r="BI21" s="660"/>
      <c r="BJ21" s="660"/>
      <c r="BK21" s="660"/>
      <c r="BL21" s="660"/>
      <c r="BM21" s="660"/>
      <c r="BN21" s="661"/>
      <c r="BO21" s="662">
        <v>0</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12669842</v>
      </c>
      <c r="S22" s="660"/>
      <c r="T22" s="660"/>
      <c r="U22" s="660"/>
      <c r="V22" s="660"/>
      <c r="W22" s="660"/>
      <c r="X22" s="660"/>
      <c r="Y22" s="661"/>
      <c r="Z22" s="662">
        <v>50.8</v>
      </c>
      <c r="AA22" s="662"/>
      <c r="AB22" s="662"/>
      <c r="AC22" s="662"/>
      <c r="AD22" s="663">
        <v>11987853</v>
      </c>
      <c r="AE22" s="663"/>
      <c r="AF22" s="663"/>
      <c r="AG22" s="663"/>
      <c r="AH22" s="663"/>
      <c r="AI22" s="663"/>
      <c r="AJ22" s="663"/>
      <c r="AK22" s="663"/>
      <c r="AL22" s="664">
        <v>98.8</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133</v>
      </c>
      <c r="BH22" s="660"/>
      <c r="BI22" s="660"/>
      <c r="BJ22" s="660"/>
      <c r="BK22" s="660"/>
      <c r="BL22" s="660"/>
      <c r="BM22" s="660"/>
      <c r="BN22" s="661"/>
      <c r="BO22" s="662" t="s">
        <v>235</v>
      </c>
      <c r="BP22" s="662"/>
      <c r="BQ22" s="662"/>
      <c r="BR22" s="662"/>
      <c r="BS22" s="668" t="s">
        <v>279</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2576</v>
      </c>
      <c r="S23" s="660"/>
      <c r="T23" s="660"/>
      <c r="U23" s="660"/>
      <c r="V23" s="660"/>
      <c r="W23" s="660"/>
      <c r="X23" s="660"/>
      <c r="Y23" s="661"/>
      <c r="Z23" s="662">
        <v>0</v>
      </c>
      <c r="AA23" s="662"/>
      <c r="AB23" s="662"/>
      <c r="AC23" s="662"/>
      <c r="AD23" s="663">
        <v>2576</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133</v>
      </c>
      <c r="BP23" s="662"/>
      <c r="BQ23" s="662"/>
      <c r="BR23" s="662"/>
      <c r="BS23" s="668" t="s">
        <v>133</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144904</v>
      </c>
      <c r="S24" s="660"/>
      <c r="T24" s="660"/>
      <c r="U24" s="660"/>
      <c r="V24" s="660"/>
      <c r="W24" s="660"/>
      <c r="X24" s="660"/>
      <c r="Y24" s="661"/>
      <c r="Z24" s="662">
        <v>0.6</v>
      </c>
      <c r="AA24" s="662"/>
      <c r="AB24" s="662"/>
      <c r="AC24" s="662"/>
      <c r="AD24" s="663" t="s">
        <v>132</v>
      </c>
      <c r="AE24" s="663"/>
      <c r="AF24" s="663"/>
      <c r="AG24" s="663"/>
      <c r="AH24" s="663"/>
      <c r="AI24" s="663"/>
      <c r="AJ24" s="663"/>
      <c r="AK24" s="663"/>
      <c r="AL24" s="664" t="s">
        <v>133</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235</v>
      </c>
      <c r="BP24" s="662"/>
      <c r="BQ24" s="662"/>
      <c r="BR24" s="662"/>
      <c r="BS24" s="668" t="s">
        <v>133</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11174143</v>
      </c>
      <c r="CS24" s="649"/>
      <c r="CT24" s="649"/>
      <c r="CU24" s="649"/>
      <c r="CV24" s="649"/>
      <c r="CW24" s="649"/>
      <c r="CX24" s="649"/>
      <c r="CY24" s="650"/>
      <c r="CZ24" s="653">
        <v>46.6</v>
      </c>
      <c r="DA24" s="654"/>
      <c r="DB24" s="654"/>
      <c r="DC24" s="673"/>
      <c r="DD24" s="692">
        <v>8045325</v>
      </c>
      <c r="DE24" s="649"/>
      <c r="DF24" s="649"/>
      <c r="DG24" s="649"/>
      <c r="DH24" s="649"/>
      <c r="DI24" s="649"/>
      <c r="DJ24" s="649"/>
      <c r="DK24" s="650"/>
      <c r="DL24" s="692">
        <v>5779302</v>
      </c>
      <c r="DM24" s="649"/>
      <c r="DN24" s="649"/>
      <c r="DO24" s="649"/>
      <c r="DP24" s="649"/>
      <c r="DQ24" s="649"/>
      <c r="DR24" s="649"/>
      <c r="DS24" s="649"/>
      <c r="DT24" s="649"/>
      <c r="DU24" s="649"/>
      <c r="DV24" s="650"/>
      <c r="DW24" s="653">
        <v>45.2</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430803</v>
      </c>
      <c r="S25" s="660"/>
      <c r="T25" s="660"/>
      <c r="U25" s="660"/>
      <c r="V25" s="660"/>
      <c r="W25" s="660"/>
      <c r="X25" s="660"/>
      <c r="Y25" s="661"/>
      <c r="Z25" s="662">
        <v>1.7</v>
      </c>
      <c r="AA25" s="662"/>
      <c r="AB25" s="662"/>
      <c r="AC25" s="662"/>
      <c r="AD25" s="663" t="s">
        <v>133</v>
      </c>
      <c r="AE25" s="663"/>
      <c r="AF25" s="663"/>
      <c r="AG25" s="663"/>
      <c r="AH25" s="663"/>
      <c r="AI25" s="663"/>
      <c r="AJ25" s="663"/>
      <c r="AK25" s="663"/>
      <c r="AL25" s="664" t="s">
        <v>133</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133</v>
      </c>
      <c r="BH25" s="660"/>
      <c r="BI25" s="660"/>
      <c r="BJ25" s="660"/>
      <c r="BK25" s="660"/>
      <c r="BL25" s="660"/>
      <c r="BM25" s="660"/>
      <c r="BN25" s="661"/>
      <c r="BO25" s="662" t="s">
        <v>133</v>
      </c>
      <c r="BP25" s="662"/>
      <c r="BQ25" s="662"/>
      <c r="BR25" s="662"/>
      <c r="BS25" s="668" t="s">
        <v>133</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2923944</v>
      </c>
      <c r="CS25" s="695"/>
      <c r="CT25" s="695"/>
      <c r="CU25" s="695"/>
      <c r="CV25" s="695"/>
      <c r="CW25" s="695"/>
      <c r="CX25" s="695"/>
      <c r="CY25" s="696"/>
      <c r="CZ25" s="664">
        <v>12.2</v>
      </c>
      <c r="DA25" s="693"/>
      <c r="DB25" s="693"/>
      <c r="DC25" s="697"/>
      <c r="DD25" s="668">
        <v>2655542</v>
      </c>
      <c r="DE25" s="695"/>
      <c r="DF25" s="695"/>
      <c r="DG25" s="695"/>
      <c r="DH25" s="695"/>
      <c r="DI25" s="695"/>
      <c r="DJ25" s="695"/>
      <c r="DK25" s="696"/>
      <c r="DL25" s="668">
        <v>2609542</v>
      </c>
      <c r="DM25" s="695"/>
      <c r="DN25" s="695"/>
      <c r="DO25" s="695"/>
      <c r="DP25" s="695"/>
      <c r="DQ25" s="695"/>
      <c r="DR25" s="695"/>
      <c r="DS25" s="695"/>
      <c r="DT25" s="695"/>
      <c r="DU25" s="695"/>
      <c r="DV25" s="696"/>
      <c r="DW25" s="664">
        <v>20.399999999999999</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57554</v>
      </c>
      <c r="S26" s="660"/>
      <c r="T26" s="660"/>
      <c r="U26" s="660"/>
      <c r="V26" s="660"/>
      <c r="W26" s="660"/>
      <c r="X26" s="660"/>
      <c r="Y26" s="661"/>
      <c r="Z26" s="662">
        <v>0.2</v>
      </c>
      <c r="AA26" s="662"/>
      <c r="AB26" s="662"/>
      <c r="AC26" s="662"/>
      <c r="AD26" s="663" t="s">
        <v>133</v>
      </c>
      <c r="AE26" s="663"/>
      <c r="AF26" s="663"/>
      <c r="AG26" s="663"/>
      <c r="AH26" s="663"/>
      <c r="AI26" s="663"/>
      <c r="AJ26" s="663"/>
      <c r="AK26" s="663"/>
      <c r="AL26" s="664" t="s">
        <v>132</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133</v>
      </c>
      <c r="BH26" s="660"/>
      <c r="BI26" s="660"/>
      <c r="BJ26" s="660"/>
      <c r="BK26" s="660"/>
      <c r="BL26" s="660"/>
      <c r="BM26" s="660"/>
      <c r="BN26" s="661"/>
      <c r="BO26" s="662" t="s">
        <v>133</v>
      </c>
      <c r="BP26" s="662"/>
      <c r="BQ26" s="662"/>
      <c r="BR26" s="662"/>
      <c r="BS26" s="668" t="s">
        <v>133</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1777840</v>
      </c>
      <c r="CS26" s="660"/>
      <c r="CT26" s="660"/>
      <c r="CU26" s="660"/>
      <c r="CV26" s="660"/>
      <c r="CW26" s="660"/>
      <c r="CX26" s="660"/>
      <c r="CY26" s="661"/>
      <c r="CZ26" s="664">
        <v>7.4</v>
      </c>
      <c r="DA26" s="693"/>
      <c r="DB26" s="693"/>
      <c r="DC26" s="697"/>
      <c r="DD26" s="668">
        <v>1596109</v>
      </c>
      <c r="DE26" s="660"/>
      <c r="DF26" s="660"/>
      <c r="DG26" s="660"/>
      <c r="DH26" s="660"/>
      <c r="DI26" s="660"/>
      <c r="DJ26" s="660"/>
      <c r="DK26" s="661"/>
      <c r="DL26" s="668" t="s">
        <v>279</v>
      </c>
      <c r="DM26" s="660"/>
      <c r="DN26" s="660"/>
      <c r="DO26" s="660"/>
      <c r="DP26" s="660"/>
      <c r="DQ26" s="660"/>
      <c r="DR26" s="660"/>
      <c r="DS26" s="660"/>
      <c r="DT26" s="660"/>
      <c r="DU26" s="660"/>
      <c r="DV26" s="661"/>
      <c r="DW26" s="664" t="s">
        <v>133</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2656554</v>
      </c>
      <c r="S27" s="660"/>
      <c r="T27" s="660"/>
      <c r="U27" s="660"/>
      <c r="V27" s="660"/>
      <c r="W27" s="660"/>
      <c r="X27" s="660"/>
      <c r="Y27" s="661"/>
      <c r="Z27" s="662">
        <v>10.7</v>
      </c>
      <c r="AA27" s="662"/>
      <c r="AB27" s="662"/>
      <c r="AC27" s="662"/>
      <c r="AD27" s="663" t="s">
        <v>133</v>
      </c>
      <c r="AE27" s="663"/>
      <c r="AF27" s="663"/>
      <c r="AG27" s="663"/>
      <c r="AH27" s="663"/>
      <c r="AI27" s="663"/>
      <c r="AJ27" s="663"/>
      <c r="AK27" s="663"/>
      <c r="AL27" s="664" t="s">
        <v>133</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3356351</v>
      </c>
      <c r="BH27" s="660"/>
      <c r="BI27" s="660"/>
      <c r="BJ27" s="660"/>
      <c r="BK27" s="660"/>
      <c r="BL27" s="660"/>
      <c r="BM27" s="660"/>
      <c r="BN27" s="661"/>
      <c r="BO27" s="662">
        <v>100</v>
      </c>
      <c r="BP27" s="662"/>
      <c r="BQ27" s="662"/>
      <c r="BR27" s="662"/>
      <c r="BS27" s="668">
        <v>56535</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3735068</v>
      </c>
      <c r="CS27" s="695"/>
      <c r="CT27" s="695"/>
      <c r="CU27" s="695"/>
      <c r="CV27" s="695"/>
      <c r="CW27" s="695"/>
      <c r="CX27" s="695"/>
      <c r="CY27" s="696"/>
      <c r="CZ27" s="664">
        <v>15.6</v>
      </c>
      <c r="DA27" s="693"/>
      <c r="DB27" s="693"/>
      <c r="DC27" s="697"/>
      <c r="DD27" s="668">
        <v>965548</v>
      </c>
      <c r="DE27" s="695"/>
      <c r="DF27" s="695"/>
      <c r="DG27" s="695"/>
      <c r="DH27" s="695"/>
      <c r="DI27" s="695"/>
      <c r="DJ27" s="695"/>
      <c r="DK27" s="696"/>
      <c r="DL27" s="668">
        <v>950167</v>
      </c>
      <c r="DM27" s="695"/>
      <c r="DN27" s="695"/>
      <c r="DO27" s="695"/>
      <c r="DP27" s="695"/>
      <c r="DQ27" s="695"/>
      <c r="DR27" s="695"/>
      <c r="DS27" s="695"/>
      <c r="DT27" s="695"/>
      <c r="DU27" s="695"/>
      <c r="DV27" s="696"/>
      <c r="DW27" s="664">
        <v>7.4</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v>140518</v>
      </c>
      <c r="S28" s="660"/>
      <c r="T28" s="660"/>
      <c r="U28" s="660"/>
      <c r="V28" s="660"/>
      <c r="W28" s="660"/>
      <c r="X28" s="660"/>
      <c r="Y28" s="661"/>
      <c r="Z28" s="662">
        <v>0.6</v>
      </c>
      <c r="AA28" s="662"/>
      <c r="AB28" s="662"/>
      <c r="AC28" s="662"/>
      <c r="AD28" s="663">
        <v>140518</v>
      </c>
      <c r="AE28" s="663"/>
      <c r="AF28" s="663"/>
      <c r="AG28" s="663"/>
      <c r="AH28" s="663"/>
      <c r="AI28" s="663"/>
      <c r="AJ28" s="663"/>
      <c r="AK28" s="663"/>
      <c r="AL28" s="664">
        <v>1.2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4515131</v>
      </c>
      <c r="CS28" s="660"/>
      <c r="CT28" s="660"/>
      <c r="CU28" s="660"/>
      <c r="CV28" s="660"/>
      <c r="CW28" s="660"/>
      <c r="CX28" s="660"/>
      <c r="CY28" s="661"/>
      <c r="CZ28" s="664">
        <v>18.8</v>
      </c>
      <c r="DA28" s="693"/>
      <c r="DB28" s="693"/>
      <c r="DC28" s="697"/>
      <c r="DD28" s="668">
        <v>4424235</v>
      </c>
      <c r="DE28" s="660"/>
      <c r="DF28" s="660"/>
      <c r="DG28" s="660"/>
      <c r="DH28" s="660"/>
      <c r="DI28" s="660"/>
      <c r="DJ28" s="660"/>
      <c r="DK28" s="661"/>
      <c r="DL28" s="668">
        <v>2219593</v>
      </c>
      <c r="DM28" s="660"/>
      <c r="DN28" s="660"/>
      <c r="DO28" s="660"/>
      <c r="DP28" s="660"/>
      <c r="DQ28" s="660"/>
      <c r="DR28" s="660"/>
      <c r="DS28" s="660"/>
      <c r="DT28" s="660"/>
      <c r="DU28" s="660"/>
      <c r="DV28" s="661"/>
      <c r="DW28" s="664">
        <v>17.399999999999999</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1315159</v>
      </c>
      <c r="S29" s="660"/>
      <c r="T29" s="660"/>
      <c r="U29" s="660"/>
      <c r="V29" s="660"/>
      <c r="W29" s="660"/>
      <c r="X29" s="660"/>
      <c r="Y29" s="661"/>
      <c r="Z29" s="662">
        <v>5.3</v>
      </c>
      <c r="AA29" s="662"/>
      <c r="AB29" s="662"/>
      <c r="AC29" s="662"/>
      <c r="AD29" s="663" t="s">
        <v>133</v>
      </c>
      <c r="AE29" s="663"/>
      <c r="AF29" s="663"/>
      <c r="AG29" s="663"/>
      <c r="AH29" s="663"/>
      <c r="AI29" s="663"/>
      <c r="AJ29" s="663"/>
      <c r="AK29" s="663"/>
      <c r="AL29" s="664" t="s">
        <v>133</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64</v>
      </c>
      <c r="CG29" s="675"/>
      <c r="CH29" s="675"/>
      <c r="CI29" s="675"/>
      <c r="CJ29" s="675"/>
      <c r="CK29" s="675"/>
      <c r="CL29" s="675"/>
      <c r="CM29" s="675"/>
      <c r="CN29" s="675"/>
      <c r="CO29" s="675"/>
      <c r="CP29" s="675"/>
      <c r="CQ29" s="676"/>
      <c r="CR29" s="659">
        <v>4515131</v>
      </c>
      <c r="CS29" s="695"/>
      <c r="CT29" s="695"/>
      <c r="CU29" s="695"/>
      <c r="CV29" s="695"/>
      <c r="CW29" s="695"/>
      <c r="CX29" s="695"/>
      <c r="CY29" s="696"/>
      <c r="CZ29" s="664">
        <v>18.8</v>
      </c>
      <c r="DA29" s="693"/>
      <c r="DB29" s="693"/>
      <c r="DC29" s="697"/>
      <c r="DD29" s="668">
        <v>4424235</v>
      </c>
      <c r="DE29" s="695"/>
      <c r="DF29" s="695"/>
      <c r="DG29" s="695"/>
      <c r="DH29" s="695"/>
      <c r="DI29" s="695"/>
      <c r="DJ29" s="695"/>
      <c r="DK29" s="696"/>
      <c r="DL29" s="668">
        <v>2219593</v>
      </c>
      <c r="DM29" s="695"/>
      <c r="DN29" s="695"/>
      <c r="DO29" s="695"/>
      <c r="DP29" s="695"/>
      <c r="DQ29" s="695"/>
      <c r="DR29" s="695"/>
      <c r="DS29" s="695"/>
      <c r="DT29" s="695"/>
      <c r="DU29" s="695"/>
      <c r="DV29" s="696"/>
      <c r="DW29" s="664">
        <v>17.399999999999999</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150832</v>
      </c>
      <c r="S30" s="660"/>
      <c r="T30" s="660"/>
      <c r="U30" s="660"/>
      <c r="V30" s="660"/>
      <c r="W30" s="660"/>
      <c r="X30" s="660"/>
      <c r="Y30" s="661"/>
      <c r="Z30" s="662">
        <v>0.6</v>
      </c>
      <c r="AA30" s="662"/>
      <c r="AB30" s="662"/>
      <c r="AC30" s="662"/>
      <c r="AD30" s="663" t="s">
        <v>133</v>
      </c>
      <c r="AE30" s="663"/>
      <c r="AF30" s="663"/>
      <c r="AG30" s="663"/>
      <c r="AH30" s="663"/>
      <c r="AI30" s="663"/>
      <c r="AJ30" s="663"/>
      <c r="AK30" s="663"/>
      <c r="AL30" s="664" t="s">
        <v>133</v>
      </c>
      <c r="AM30" s="665"/>
      <c r="AN30" s="665"/>
      <c r="AO30" s="666"/>
      <c r="AP30" s="707" t="s">
        <v>307</v>
      </c>
      <c r="AQ30" s="708"/>
      <c r="AR30" s="708"/>
      <c r="AS30" s="708"/>
      <c r="AT30" s="713" t="s">
        <v>308</v>
      </c>
      <c r="AU30" s="210"/>
      <c r="AV30" s="210"/>
      <c r="AW30" s="210"/>
      <c r="AX30" s="645" t="s">
        <v>182</v>
      </c>
      <c r="AY30" s="646"/>
      <c r="AZ30" s="646"/>
      <c r="BA30" s="646"/>
      <c r="BB30" s="646"/>
      <c r="BC30" s="646"/>
      <c r="BD30" s="646"/>
      <c r="BE30" s="646"/>
      <c r="BF30" s="647"/>
      <c r="BG30" s="719">
        <v>99.4</v>
      </c>
      <c r="BH30" s="720"/>
      <c r="BI30" s="720"/>
      <c r="BJ30" s="720"/>
      <c r="BK30" s="720"/>
      <c r="BL30" s="720"/>
      <c r="BM30" s="654">
        <v>97.3</v>
      </c>
      <c r="BN30" s="720"/>
      <c r="BO30" s="720"/>
      <c r="BP30" s="720"/>
      <c r="BQ30" s="721"/>
      <c r="BR30" s="719">
        <v>99.6</v>
      </c>
      <c r="BS30" s="720"/>
      <c r="BT30" s="720"/>
      <c r="BU30" s="720"/>
      <c r="BV30" s="720"/>
      <c r="BW30" s="720"/>
      <c r="BX30" s="654">
        <v>97.4</v>
      </c>
      <c r="BY30" s="720"/>
      <c r="BZ30" s="720"/>
      <c r="CA30" s="720"/>
      <c r="CB30" s="721"/>
      <c r="CD30" s="724"/>
      <c r="CE30" s="725"/>
      <c r="CF30" s="674" t="s">
        <v>309</v>
      </c>
      <c r="CG30" s="675"/>
      <c r="CH30" s="675"/>
      <c r="CI30" s="675"/>
      <c r="CJ30" s="675"/>
      <c r="CK30" s="675"/>
      <c r="CL30" s="675"/>
      <c r="CM30" s="675"/>
      <c r="CN30" s="675"/>
      <c r="CO30" s="675"/>
      <c r="CP30" s="675"/>
      <c r="CQ30" s="676"/>
      <c r="CR30" s="659">
        <v>4380657</v>
      </c>
      <c r="CS30" s="660"/>
      <c r="CT30" s="660"/>
      <c r="CU30" s="660"/>
      <c r="CV30" s="660"/>
      <c r="CW30" s="660"/>
      <c r="CX30" s="660"/>
      <c r="CY30" s="661"/>
      <c r="CZ30" s="664">
        <v>18.3</v>
      </c>
      <c r="DA30" s="693"/>
      <c r="DB30" s="693"/>
      <c r="DC30" s="697"/>
      <c r="DD30" s="668">
        <v>4303265</v>
      </c>
      <c r="DE30" s="660"/>
      <c r="DF30" s="660"/>
      <c r="DG30" s="660"/>
      <c r="DH30" s="660"/>
      <c r="DI30" s="660"/>
      <c r="DJ30" s="660"/>
      <c r="DK30" s="661"/>
      <c r="DL30" s="668">
        <v>2098623</v>
      </c>
      <c r="DM30" s="660"/>
      <c r="DN30" s="660"/>
      <c r="DO30" s="660"/>
      <c r="DP30" s="660"/>
      <c r="DQ30" s="660"/>
      <c r="DR30" s="660"/>
      <c r="DS30" s="660"/>
      <c r="DT30" s="660"/>
      <c r="DU30" s="660"/>
      <c r="DV30" s="661"/>
      <c r="DW30" s="664">
        <v>16.399999999999999</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75476</v>
      </c>
      <c r="S31" s="660"/>
      <c r="T31" s="660"/>
      <c r="U31" s="660"/>
      <c r="V31" s="660"/>
      <c r="W31" s="660"/>
      <c r="X31" s="660"/>
      <c r="Y31" s="661"/>
      <c r="Z31" s="662">
        <v>0.3</v>
      </c>
      <c r="AA31" s="662"/>
      <c r="AB31" s="662"/>
      <c r="AC31" s="662"/>
      <c r="AD31" s="663" t="s">
        <v>279</v>
      </c>
      <c r="AE31" s="663"/>
      <c r="AF31" s="663"/>
      <c r="AG31" s="663"/>
      <c r="AH31" s="663"/>
      <c r="AI31" s="663"/>
      <c r="AJ31" s="663"/>
      <c r="AK31" s="663"/>
      <c r="AL31" s="664" t="s">
        <v>132</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99.2</v>
      </c>
      <c r="BH31" s="695"/>
      <c r="BI31" s="695"/>
      <c r="BJ31" s="695"/>
      <c r="BK31" s="695"/>
      <c r="BL31" s="695"/>
      <c r="BM31" s="665">
        <v>98</v>
      </c>
      <c r="BN31" s="717"/>
      <c r="BO31" s="717"/>
      <c r="BP31" s="717"/>
      <c r="BQ31" s="718"/>
      <c r="BR31" s="716">
        <v>99.5</v>
      </c>
      <c r="BS31" s="695"/>
      <c r="BT31" s="695"/>
      <c r="BU31" s="695"/>
      <c r="BV31" s="695"/>
      <c r="BW31" s="695"/>
      <c r="BX31" s="665">
        <v>98.6</v>
      </c>
      <c r="BY31" s="717"/>
      <c r="BZ31" s="717"/>
      <c r="CA31" s="717"/>
      <c r="CB31" s="718"/>
      <c r="CD31" s="724"/>
      <c r="CE31" s="725"/>
      <c r="CF31" s="674" t="s">
        <v>313</v>
      </c>
      <c r="CG31" s="675"/>
      <c r="CH31" s="675"/>
      <c r="CI31" s="675"/>
      <c r="CJ31" s="675"/>
      <c r="CK31" s="675"/>
      <c r="CL31" s="675"/>
      <c r="CM31" s="675"/>
      <c r="CN31" s="675"/>
      <c r="CO31" s="675"/>
      <c r="CP31" s="675"/>
      <c r="CQ31" s="676"/>
      <c r="CR31" s="659">
        <v>134474</v>
      </c>
      <c r="CS31" s="695"/>
      <c r="CT31" s="695"/>
      <c r="CU31" s="695"/>
      <c r="CV31" s="695"/>
      <c r="CW31" s="695"/>
      <c r="CX31" s="695"/>
      <c r="CY31" s="696"/>
      <c r="CZ31" s="664">
        <v>0.6</v>
      </c>
      <c r="DA31" s="693"/>
      <c r="DB31" s="693"/>
      <c r="DC31" s="697"/>
      <c r="DD31" s="668">
        <v>120970</v>
      </c>
      <c r="DE31" s="695"/>
      <c r="DF31" s="695"/>
      <c r="DG31" s="695"/>
      <c r="DH31" s="695"/>
      <c r="DI31" s="695"/>
      <c r="DJ31" s="695"/>
      <c r="DK31" s="696"/>
      <c r="DL31" s="668">
        <v>120970</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3523836</v>
      </c>
      <c r="S32" s="660"/>
      <c r="T32" s="660"/>
      <c r="U32" s="660"/>
      <c r="V32" s="660"/>
      <c r="W32" s="660"/>
      <c r="X32" s="660"/>
      <c r="Y32" s="661"/>
      <c r="Z32" s="662">
        <v>14.1</v>
      </c>
      <c r="AA32" s="662"/>
      <c r="AB32" s="662"/>
      <c r="AC32" s="662"/>
      <c r="AD32" s="663" t="s">
        <v>133</v>
      </c>
      <c r="AE32" s="663"/>
      <c r="AF32" s="663"/>
      <c r="AG32" s="663"/>
      <c r="AH32" s="663"/>
      <c r="AI32" s="663"/>
      <c r="AJ32" s="663"/>
      <c r="AK32" s="663"/>
      <c r="AL32" s="664" t="s">
        <v>133</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99.4</v>
      </c>
      <c r="BH32" s="729"/>
      <c r="BI32" s="729"/>
      <c r="BJ32" s="729"/>
      <c r="BK32" s="729"/>
      <c r="BL32" s="729"/>
      <c r="BM32" s="730">
        <v>96.6</v>
      </c>
      <c r="BN32" s="729"/>
      <c r="BO32" s="729"/>
      <c r="BP32" s="729"/>
      <c r="BQ32" s="731"/>
      <c r="BR32" s="728">
        <v>99.6</v>
      </c>
      <c r="BS32" s="729"/>
      <c r="BT32" s="729"/>
      <c r="BU32" s="729"/>
      <c r="BV32" s="729"/>
      <c r="BW32" s="729"/>
      <c r="BX32" s="730">
        <v>96</v>
      </c>
      <c r="BY32" s="729"/>
      <c r="BZ32" s="729"/>
      <c r="CA32" s="729"/>
      <c r="CB32" s="731"/>
      <c r="CD32" s="726"/>
      <c r="CE32" s="727"/>
      <c r="CF32" s="674" t="s">
        <v>316</v>
      </c>
      <c r="CG32" s="675"/>
      <c r="CH32" s="675"/>
      <c r="CI32" s="675"/>
      <c r="CJ32" s="675"/>
      <c r="CK32" s="675"/>
      <c r="CL32" s="675"/>
      <c r="CM32" s="675"/>
      <c r="CN32" s="675"/>
      <c r="CO32" s="675"/>
      <c r="CP32" s="675"/>
      <c r="CQ32" s="676"/>
      <c r="CR32" s="659" t="s">
        <v>241</v>
      </c>
      <c r="CS32" s="660"/>
      <c r="CT32" s="660"/>
      <c r="CU32" s="660"/>
      <c r="CV32" s="660"/>
      <c r="CW32" s="660"/>
      <c r="CX32" s="660"/>
      <c r="CY32" s="661"/>
      <c r="CZ32" s="664" t="s">
        <v>235</v>
      </c>
      <c r="DA32" s="693"/>
      <c r="DB32" s="693"/>
      <c r="DC32" s="697"/>
      <c r="DD32" s="668" t="s">
        <v>260</v>
      </c>
      <c r="DE32" s="660"/>
      <c r="DF32" s="660"/>
      <c r="DG32" s="660"/>
      <c r="DH32" s="660"/>
      <c r="DI32" s="660"/>
      <c r="DJ32" s="660"/>
      <c r="DK32" s="661"/>
      <c r="DL32" s="668" t="s">
        <v>235</v>
      </c>
      <c r="DM32" s="660"/>
      <c r="DN32" s="660"/>
      <c r="DO32" s="660"/>
      <c r="DP32" s="660"/>
      <c r="DQ32" s="660"/>
      <c r="DR32" s="660"/>
      <c r="DS32" s="660"/>
      <c r="DT32" s="660"/>
      <c r="DU32" s="660"/>
      <c r="DV32" s="661"/>
      <c r="DW32" s="664" t="s">
        <v>235</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1053572</v>
      </c>
      <c r="S33" s="660"/>
      <c r="T33" s="660"/>
      <c r="U33" s="660"/>
      <c r="V33" s="660"/>
      <c r="W33" s="660"/>
      <c r="X33" s="660"/>
      <c r="Y33" s="661"/>
      <c r="Z33" s="662">
        <v>4.2</v>
      </c>
      <c r="AA33" s="662"/>
      <c r="AB33" s="662"/>
      <c r="AC33" s="662"/>
      <c r="AD33" s="663" t="s">
        <v>133</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9260583</v>
      </c>
      <c r="CS33" s="695"/>
      <c r="CT33" s="695"/>
      <c r="CU33" s="695"/>
      <c r="CV33" s="695"/>
      <c r="CW33" s="695"/>
      <c r="CX33" s="695"/>
      <c r="CY33" s="696"/>
      <c r="CZ33" s="664">
        <v>38.6</v>
      </c>
      <c r="DA33" s="693"/>
      <c r="DB33" s="693"/>
      <c r="DC33" s="697"/>
      <c r="DD33" s="668">
        <v>7781277</v>
      </c>
      <c r="DE33" s="695"/>
      <c r="DF33" s="695"/>
      <c r="DG33" s="695"/>
      <c r="DH33" s="695"/>
      <c r="DI33" s="695"/>
      <c r="DJ33" s="695"/>
      <c r="DK33" s="696"/>
      <c r="DL33" s="668">
        <v>4854815</v>
      </c>
      <c r="DM33" s="695"/>
      <c r="DN33" s="695"/>
      <c r="DO33" s="695"/>
      <c r="DP33" s="695"/>
      <c r="DQ33" s="695"/>
      <c r="DR33" s="695"/>
      <c r="DS33" s="695"/>
      <c r="DT33" s="695"/>
      <c r="DU33" s="695"/>
      <c r="DV33" s="696"/>
      <c r="DW33" s="664">
        <v>38</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291757</v>
      </c>
      <c r="S34" s="660"/>
      <c r="T34" s="660"/>
      <c r="U34" s="660"/>
      <c r="V34" s="660"/>
      <c r="W34" s="660"/>
      <c r="X34" s="660"/>
      <c r="Y34" s="661"/>
      <c r="Z34" s="662">
        <v>1.2</v>
      </c>
      <c r="AA34" s="662"/>
      <c r="AB34" s="662"/>
      <c r="AC34" s="662"/>
      <c r="AD34" s="663">
        <v>33</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2664468</v>
      </c>
      <c r="CS34" s="660"/>
      <c r="CT34" s="660"/>
      <c r="CU34" s="660"/>
      <c r="CV34" s="660"/>
      <c r="CW34" s="660"/>
      <c r="CX34" s="660"/>
      <c r="CY34" s="661"/>
      <c r="CZ34" s="664">
        <v>11.1</v>
      </c>
      <c r="DA34" s="693"/>
      <c r="DB34" s="693"/>
      <c r="DC34" s="697"/>
      <c r="DD34" s="668">
        <v>2216027</v>
      </c>
      <c r="DE34" s="660"/>
      <c r="DF34" s="660"/>
      <c r="DG34" s="660"/>
      <c r="DH34" s="660"/>
      <c r="DI34" s="660"/>
      <c r="DJ34" s="660"/>
      <c r="DK34" s="661"/>
      <c r="DL34" s="668">
        <v>1912066</v>
      </c>
      <c r="DM34" s="660"/>
      <c r="DN34" s="660"/>
      <c r="DO34" s="660"/>
      <c r="DP34" s="660"/>
      <c r="DQ34" s="660"/>
      <c r="DR34" s="660"/>
      <c r="DS34" s="660"/>
      <c r="DT34" s="660"/>
      <c r="DU34" s="660"/>
      <c r="DV34" s="661"/>
      <c r="DW34" s="664">
        <v>14.9</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2417700</v>
      </c>
      <c r="S35" s="660"/>
      <c r="T35" s="660"/>
      <c r="U35" s="660"/>
      <c r="V35" s="660"/>
      <c r="W35" s="660"/>
      <c r="X35" s="660"/>
      <c r="Y35" s="661"/>
      <c r="Z35" s="662">
        <v>9.6999999999999993</v>
      </c>
      <c r="AA35" s="662"/>
      <c r="AB35" s="662"/>
      <c r="AC35" s="662"/>
      <c r="AD35" s="663" t="s">
        <v>132</v>
      </c>
      <c r="AE35" s="663"/>
      <c r="AF35" s="663"/>
      <c r="AG35" s="663"/>
      <c r="AH35" s="663"/>
      <c r="AI35" s="663"/>
      <c r="AJ35" s="663"/>
      <c r="AK35" s="663"/>
      <c r="AL35" s="664" t="s">
        <v>132</v>
      </c>
      <c r="AM35" s="665"/>
      <c r="AN35" s="665"/>
      <c r="AO35" s="666"/>
      <c r="AP35" s="214"/>
      <c r="AQ35" s="732" t="s">
        <v>324</v>
      </c>
      <c r="AR35" s="733"/>
      <c r="AS35" s="733"/>
      <c r="AT35" s="733"/>
      <c r="AU35" s="733"/>
      <c r="AV35" s="733"/>
      <c r="AW35" s="733"/>
      <c r="AX35" s="733"/>
      <c r="AY35" s="734"/>
      <c r="AZ35" s="648">
        <v>3012581</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118617</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197978</v>
      </c>
      <c r="CS35" s="695"/>
      <c r="CT35" s="695"/>
      <c r="CU35" s="695"/>
      <c r="CV35" s="695"/>
      <c r="CW35" s="695"/>
      <c r="CX35" s="695"/>
      <c r="CY35" s="696"/>
      <c r="CZ35" s="664">
        <v>0.8</v>
      </c>
      <c r="DA35" s="693"/>
      <c r="DB35" s="693"/>
      <c r="DC35" s="697"/>
      <c r="DD35" s="668">
        <v>82736</v>
      </c>
      <c r="DE35" s="695"/>
      <c r="DF35" s="695"/>
      <c r="DG35" s="695"/>
      <c r="DH35" s="695"/>
      <c r="DI35" s="695"/>
      <c r="DJ35" s="695"/>
      <c r="DK35" s="696"/>
      <c r="DL35" s="668">
        <v>82324</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133</v>
      </c>
      <c r="S36" s="660"/>
      <c r="T36" s="660"/>
      <c r="U36" s="660"/>
      <c r="V36" s="660"/>
      <c r="W36" s="660"/>
      <c r="X36" s="660"/>
      <c r="Y36" s="661"/>
      <c r="Z36" s="662" t="s">
        <v>132</v>
      </c>
      <c r="AA36" s="662"/>
      <c r="AB36" s="662"/>
      <c r="AC36" s="662"/>
      <c r="AD36" s="663" t="s">
        <v>133</v>
      </c>
      <c r="AE36" s="663"/>
      <c r="AF36" s="663"/>
      <c r="AG36" s="663"/>
      <c r="AH36" s="663"/>
      <c r="AI36" s="663"/>
      <c r="AJ36" s="663"/>
      <c r="AK36" s="663"/>
      <c r="AL36" s="664" t="s">
        <v>133</v>
      </c>
      <c r="AM36" s="665"/>
      <c r="AN36" s="665"/>
      <c r="AO36" s="666"/>
      <c r="AQ36" s="736" t="s">
        <v>328</v>
      </c>
      <c r="AR36" s="737"/>
      <c r="AS36" s="737"/>
      <c r="AT36" s="737"/>
      <c r="AU36" s="737"/>
      <c r="AV36" s="737"/>
      <c r="AW36" s="737"/>
      <c r="AX36" s="737"/>
      <c r="AY36" s="738"/>
      <c r="AZ36" s="659">
        <v>709752</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36574</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1721768</v>
      </c>
      <c r="CS36" s="660"/>
      <c r="CT36" s="660"/>
      <c r="CU36" s="660"/>
      <c r="CV36" s="660"/>
      <c r="CW36" s="660"/>
      <c r="CX36" s="660"/>
      <c r="CY36" s="661"/>
      <c r="CZ36" s="664">
        <v>7.2</v>
      </c>
      <c r="DA36" s="693"/>
      <c r="DB36" s="693"/>
      <c r="DC36" s="697"/>
      <c r="DD36" s="668">
        <v>1163129</v>
      </c>
      <c r="DE36" s="660"/>
      <c r="DF36" s="660"/>
      <c r="DG36" s="660"/>
      <c r="DH36" s="660"/>
      <c r="DI36" s="660"/>
      <c r="DJ36" s="660"/>
      <c r="DK36" s="661"/>
      <c r="DL36" s="668">
        <v>822411</v>
      </c>
      <c r="DM36" s="660"/>
      <c r="DN36" s="660"/>
      <c r="DO36" s="660"/>
      <c r="DP36" s="660"/>
      <c r="DQ36" s="660"/>
      <c r="DR36" s="660"/>
      <c r="DS36" s="660"/>
      <c r="DT36" s="660"/>
      <c r="DU36" s="660"/>
      <c r="DV36" s="661"/>
      <c r="DW36" s="664">
        <v>6.4</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661300</v>
      </c>
      <c r="S37" s="660"/>
      <c r="T37" s="660"/>
      <c r="U37" s="660"/>
      <c r="V37" s="660"/>
      <c r="W37" s="660"/>
      <c r="X37" s="660"/>
      <c r="Y37" s="661"/>
      <c r="Z37" s="662">
        <v>2.7</v>
      </c>
      <c r="AA37" s="662"/>
      <c r="AB37" s="662"/>
      <c r="AC37" s="662"/>
      <c r="AD37" s="663" t="s">
        <v>133</v>
      </c>
      <c r="AE37" s="663"/>
      <c r="AF37" s="663"/>
      <c r="AG37" s="663"/>
      <c r="AH37" s="663"/>
      <c r="AI37" s="663"/>
      <c r="AJ37" s="663"/>
      <c r="AK37" s="663"/>
      <c r="AL37" s="664" t="s">
        <v>132</v>
      </c>
      <c r="AM37" s="665"/>
      <c r="AN37" s="665"/>
      <c r="AO37" s="666"/>
      <c r="AQ37" s="736" t="s">
        <v>332</v>
      </c>
      <c r="AR37" s="737"/>
      <c r="AS37" s="737"/>
      <c r="AT37" s="737"/>
      <c r="AU37" s="737"/>
      <c r="AV37" s="737"/>
      <c r="AW37" s="737"/>
      <c r="AX37" s="737"/>
      <c r="AY37" s="738"/>
      <c r="AZ37" s="659">
        <v>565992</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4667</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37621</v>
      </c>
      <c r="CS37" s="695"/>
      <c r="CT37" s="695"/>
      <c r="CU37" s="695"/>
      <c r="CV37" s="695"/>
      <c r="CW37" s="695"/>
      <c r="CX37" s="695"/>
      <c r="CY37" s="696"/>
      <c r="CZ37" s="664">
        <v>0.2</v>
      </c>
      <c r="DA37" s="693"/>
      <c r="DB37" s="693"/>
      <c r="DC37" s="697"/>
      <c r="DD37" s="668">
        <v>37621</v>
      </c>
      <c r="DE37" s="695"/>
      <c r="DF37" s="695"/>
      <c r="DG37" s="695"/>
      <c r="DH37" s="695"/>
      <c r="DI37" s="695"/>
      <c r="DJ37" s="695"/>
      <c r="DK37" s="696"/>
      <c r="DL37" s="668">
        <v>37621</v>
      </c>
      <c r="DM37" s="695"/>
      <c r="DN37" s="695"/>
      <c r="DO37" s="695"/>
      <c r="DP37" s="695"/>
      <c r="DQ37" s="695"/>
      <c r="DR37" s="695"/>
      <c r="DS37" s="695"/>
      <c r="DT37" s="695"/>
      <c r="DU37" s="695"/>
      <c r="DV37" s="696"/>
      <c r="DW37" s="664">
        <v>0.3</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24931083</v>
      </c>
      <c r="S38" s="740"/>
      <c r="T38" s="740"/>
      <c r="U38" s="740"/>
      <c r="V38" s="740"/>
      <c r="W38" s="740"/>
      <c r="X38" s="740"/>
      <c r="Y38" s="741"/>
      <c r="Z38" s="742">
        <v>100</v>
      </c>
      <c r="AA38" s="742"/>
      <c r="AB38" s="742"/>
      <c r="AC38" s="742"/>
      <c r="AD38" s="743">
        <v>12130980</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29115</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7723</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2446073</v>
      </c>
      <c r="CS38" s="660"/>
      <c r="CT38" s="660"/>
      <c r="CU38" s="660"/>
      <c r="CV38" s="660"/>
      <c r="CW38" s="660"/>
      <c r="CX38" s="660"/>
      <c r="CY38" s="661"/>
      <c r="CZ38" s="664">
        <v>10.199999999999999</v>
      </c>
      <c r="DA38" s="693"/>
      <c r="DB38" s="693"/>
      <c r="DC38" s="697"/>
      <c r="DD38" s="668">
        <v>2188179</v>
      </c>
      <c r="DE38" s="660"/>
      <c r="DF38" s="660"/>
      <c r="DG38" s="660"/>
      <c r="DH38" s="660"/>
      <c r="DI38" s="660"/>
      <c r="DJ38" s="660"/>
      <c r="DK38" s="661"/>
      <c r="DL38" s="668">
        <v>2038014</v>
      </c>
      <c r="DM38" s="660"/>
      <c r="DN38" s="660"/>
      <c r="DO38" s="660"/>
      <c r="DP38" s="660"/>
      <c r="DQ38" s="660"/>
      <c r="DR38" s="660"/>
      <c r="DS38" s="660"/>
      <c r="DT38" s="660"/>
      <c r="DU38" s="660"/>
      <c r="DV38" s="661"/>
      <c r="DW38" s="664">
        <v>15.9</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v>26382</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94</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1762900</v>
      </c>
      <c r="CS39" s="695"/>
      <c r="CT39" s="695"/>
      <c r="CU39" s="695"/>
      <c r="CV39" s="695"/>
      <c r="CW39" s="695"/>
      <c r="CX39" s="695"/>
      <c r="CY39" s="696"/>
      <c r="CZ39" s="664">
        <v>7.3</v>
      </c>
      <c r="DA39" s="693"/>
      <c r="DB39" s="693"/>
      <c r="DC39" s="697"/>
      <c r="DD39" s="668">
        <v>1723810</v>
      </c>
      <c r="DE39" s="695"/>
      <c r="DF39" s="695"/>
      <c r="DG39" s="695"/>
      <c r="DH39" s="695"/>
      <c r="DI39" s="695"/>
      <c r="DJ39" s="695"/>
      <c r="DK39" s="696"/>
      <c r="DL39" s="668" t="s">
        <v>133</v>
      </c>
      <c r="DM39" s="695"/>
      <c r="DN39" s="695"/>
      <c r="DO39" s="695"/>
      <c r="DP39" s="695"/>
      <c r="DQ39" s="695"/>
      <c r="DR39" s="695"/>
      <c r="DS39" s="695"/>
      <c r="DT39" s="695"/>
      <c r="DU39" s="695"/>
      <c r="DV39" s="696"/>
      <c r="DW39" s="664" t="s">
        <v>133</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398423</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135</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467396</v>
      </c>
      <c r="CS40" s="660"/>
      <c r="CT40" s="660"/>
      <c r="CU40" s="660"/>
      <c r="CV40" s="660"/>
      <c r="CW40" s="660"/>
      <c r="CX40" s="660"/>
      <c r="CY40" s="661"/>
      <c r="CZ40" s="664">
        <v>1.9</v>
      </c>
      <c r="DA40" s="693"/>
      <c r="DB40" s="693"/>
      <c r="DC40" s="697"/>
      <c r="DD40" s="668">
        <v>407396</v>
      </c>
      <c r="DE40" s="660"/>
      <c r="DF40" s="660"/>
      <c r="DG40" s="660"/>
      <c r="DH40" s="660"/>
      <c r="DI40" s="660"/>
      <c r="DJ40" s="660"/>
      <c r="DK40" s="661"/>
      <c r="DL40" s="668" t="s">
        <v>132</v>
      </c>
      <c r="DM40" s="660"/>
      <c r="DN40" s="660"/>
      <c r="DO40" s="660"/>
      <c r="DP40" s="660"/>
      <c r="DQ40" s="660"/>
      <c r="DR40" s="660"/>
      <c r="DS40" s="660"/>
      <c r="DT40" s="660"/>
      <c r="DU40" s="660"/>
      <c r="DV40" s="661"/>
      <c r="DW40" s="664" t="s">
        <v>132</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1282917</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376</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133</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3557958</v>
      </c>
      <c r="CS42" s="660"/>
      <c r="CT42" s="660"/>
      <c r="CU42" s="660"/>
      <c r="CV42" s="660"/>
      <c r="CW42" s="660"/>
      <c r="CX42" s="660"/>
      <c r="CY42" s="661"/>
      <c r="CZ42" s="664">
        <v>14.8</v>
      </c>
      <c r="DA42" s="665"/>
      <c r="DB42" s="665"/>
      <c r="DC42" s="760"/>
      <c r="DD42" s="668">
        <v>1368514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t="s">
        <v>133</v>
      </c>
      <c r="CS43" s="695"/>
      <c r="CT43" s="695"/>
      <c r="CU43" s="695"/>
      <c r="CV43" s="695"/>
      <c r="CW43" s="695"/>
      <c r="CX43" s="695"/>
      <c r="CY43" s="696"/>
      <c r="CZ43" s="664" t="s">
        <v>133</v>
      </c>
      <c r="DA43" s="693"/>
      <c r="DB43" s="693"/>
      <c r="DC43" s="697"/>
      <c r="DD43" s="668" t="s">
        <v>132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305</v>
      </c>
      <c r="CE44" s="772"/>
      <c r="CF44" s="656" t="s">
        <v>354</v>
      </c>
      <c r="CG44" s="657"/>
      <c r="CH44" s="657"/>
      <c r="CI44" s="657"/>
      <c r="CJ44" s="657"/>
      <c r="CK44" s="657"/>
      <c r="CL44" s="657"/>
      <c r="CM44" s="657"/>
      <c r="CN44" s="657"/>
      <c r="CO44" s="657"/>
      <c r="CP44" s="657"/>
      <c r="CQ44" s="658"/>
      <c r="CR44" s="659">
        <v>3527451</v>
      </c>
      <c r="CS44" s="660"/>
      <c r="CT44" s="660"/>
      <c r="CU44" s="660"/>
      <c r="CV44" s="660"/>
      <c r="CW44" s="660"/>
      <c r="CX44" s="660"/>
      <c r="CY44" s="661"/>
      <c r="CZ44" s="664">
        <v>14.7</v>
      </c>
      <c r="DA44" s="665"/>
      <c r="DB44" s="665"/>
      <c r="DC44" s="760"/>
      <c r="DD44" s="668">
        <v>1364877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898315</v>
      </c>
      <c r="CS45" s="695"/>
      <c r="CT45" s="695"/>
      <c r="CU45" s="695"/>
      <c r="CV45" s="695"/>
      <c r="CW45" s="695"/>
      <c r="CX45" s="695"/>
      <c r="CY45" s="696"/>
      <c r="CZ45" s="664">
        <v>3.7</v>
      </c>
      <c r="DA45" s="693"/>
      <c r="DB45" s="693"/>
      <c r="DC45" s="697"/>
      <c r="DD45" s="668">
        <v>111208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2386064</v>
      </c>
      <c r="CS46" s="660"/>
      <c r="CT46" s="660"/>
      <c r="CU46" s="660"/>
      <c r="CV46" s="660"/>
      <c r="CW46" s="660"/>
      <c r="CX46" s="660"/>
      <c r="CY46" s="661"/>
      <c r="CZ46" s="664">
        <v>9.9</v>
      </c>
      <c r="DA46" s="665"/>
      <c r="DB46" s="665"/>
      <c r="DC46" s="760"/>
      <c r="DD46" s="668">
        <v>1233055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v>30507</v>
      </c>
      <c r="CS47" s="695"/>
      <c r="CT47" s="695"/>
      <c r="CU47" s="695"/>
      <c r="CV47" s="695"/>
      <c r="CW47" s="695"/>
      <c r="CX47" s="695"/>
      <c r="CY47" s="696"/>
      <c r="CZ47" s="664">
        <v>0.1</v>
      </c>
      <c r="DA47" s="693"/>
      <c r="DB47" s="693"/>
      <c r="DC47" s="697"/>
      <c r="DD47" s="668">
        <v>3637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241</v>
      </c>
      <c r="CS48" s="660"/>
      <c r="CT48" s="660"/>
      <c r="CU48" s="660"/>
      <c r="CV48" s="660"/>
      <c r="CW48" s="660"/>
      <c r="CX48" s="660"/>
      <c r="CY48" s="661"/>
      <c r="CZ48" s="664" t="s">
        <v>132</v>
      </c>
      <c r="DA48" s="665"/>
      <c r="DB48" s="665"/>
      <c r="DC48" s="760"/>
      <c r="DD48" s="668" t="s">
        <v>133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23992684</v>
      </c>
      <c r="CS49" s="729"/>
      <c r="CT49" s="729"/>
      <c r="CU49" s="729"/>
      <c r="CV49" s="729"/>
      <c r="CW49" s="729"/>
      <c r="CX49" s="729"/>
      <c r="CY49" s="761"/>
      <c r="CZ49" s="744">
        <v>100</v>
      </c>
      <c r="DA49" s="762"/>
      <c r="DB49" s="762"/>
      <c r="DC49" s="763"/>
      <c r="DD49" s="764">
        <v>17195116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1TfAPBnOh4/7E1IEenzxZcMCScqZgi/rEqfefNhlKR6f5Y3bmvAfQuwM92Y7Yjv07irZezKif1gKoItydNyMng==" saltValue="jT027CKSWUiPJaWWbaCsH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28" sqref="AF28:AJ35"/>
    </sheetView>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24848</v>
      </c>
      <c r="R7" s="795"/>
      <c r="S7" s="795"/>
      <c r="T7" s="795"/>
      <c r="U7" s="795"/>
      <c r="V7" s="795">
        <v>23918</v>
      </c>
      <c r="W7" s="795"/>
      <c r="X7" s="795"/>
      <c r="Y7" s="795"/>
      <c r="Z7" s="795"/>
      <c r="AA7" s="795">
        <v>930</v>
      </c>
      <c r="AB7" s="795"/>
      <c r="AC7" s="795"/>
      <c r="AD7" s="795"/>
      <c r="AE7" s="796"/>
      <c r="AF7" s="797">
        <v>874</v>
      </c>
      <c r="AG7" s="798"/>
      <c r="AH7" s="798"/>
      <c r="AI7" s="798"/>
      <c r="AJ7" s="799"/>
      <c r="AK7" s="834">
        <v>3524</v>
      </c>
      <c r="AL7" s="835"/>
      <c r="AM7" s="835"/>
      <c r="AN7" s="835"/>
      <c r="AO7" s="835"/>
      <c r="AP7" s="835">
        <v>20049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572</v>
      </c>
      <c r="BS7" s="838" t="s">
        <v>573</v>
      </c>
      <c r="BT7" s="839"/>
      <c r="BU7" s="839"/>
      <c r="BV7" s="839"/>
      <c r="BW7" s="839"/>
      <c r="BX7" s="839"/>
      <c r="BY7" s="839"/>
      <c r="BZ7" s="839"/>
      <c r="CA7" s="839"/>
      <c r="CB7" s="839"/>
      <c r="CC7" s="839"/>
      <c r="CD7" s="839"/>
      <c r="CE7" s="839"/>
      <c r="CF7" s="839"/>
      <c r="CG7" s="840"/>
      <c r="CH7" s="831">
        <v>19</v>
      </c>
      <c r="CI7" s="832"/>
      <c r="CJ7" s="832"/>
      <c r="CK7" s="832"/>
      <c r="CL7" s="833"/>
      <c r="CM7" s="831">
        <v>5285</v>
      </c>
      <c r="CN7" s="832"/>
      <c r="CO7" s="832"/>
      <c r="CP7" s="832"/>
      <c r="CQ7" s="833"/>
      <c r="CR7" s="831">
        <v>0</v>
      </c>
      <c r="CS7" s="832"/>
      <c r="CT7" s="832"/>
      <c r="CU7" s="832"/>
      <c r="CV7" s="833"/>
      <c r="CW7" s="831">
        <v>0</v>
      </c>
      <c r="CX7" s="832"/>
      <c r="CY7" s="832"/>
      <c r="CZ7" s="832"/>
      <c r="DA7" s="833"/>
      <c r="DB7" s="831">
        <v>163</v>
      </c>
      <c r="DC7" s="832"/>
      <c r="DD7" s="832"/>
      <c r="DE7" s="832"/>
      <c r="DF7" s="833"/>
      <c r="DG7" s="831">
        <v>0</v>
      </c>
      <c r="DH7" s="832"/>
      <c r="DI7" s="832"/>
      <c r="DJ7" s="832"/>
      <c r="DK7" s="833"/>
      <c r="DL7" s="831">
        <v>163</v>
      </c>
      <c r="DM7" s="832"/>
      <c r="DN7" s="832"/>
      <c r="DO7" s="832"/>
      <c r="DP7" s="833"/>
      <c r="DQ7" s="831">
        <v>16</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v>24848</v>
      </c>
      <c r="R23" s="854"/>
      <c r="S23" s="854"/>
      <c r="T23" s="854"/>
      <c r="U23" s="854"/>
      <c r="V23" s="854">
        <v>23918</v>
      </c>
      <c r="W23" s="854"/>
      <c r="X23" s="854"/>
      <c r="Y23" s="854"/>
      <c r="Z23" s="854"/>
      <c r="AA23" s="854">
        <v>930</v>
      </c>
      <c r="AB23" s="854"/>
      <c r="AC23" s="854"/>
      <c r="AD23" s="854"/>
      <c r="AE23" s="855"/>
      <c r="AF23" s="856">
        <v>874</v>
      </c>
      <c r="AG23" s="854"/>
      <c r="AH23" s="854"/>
      <c r="AI23" s="854"/>
      <c r="AJ23" s="857"/>
      <c r="AK23" s="858"/>
      <c r="AL23" s="859"/>
      <c r="AM23" s="859"/>
      <c r="AN23" s="859"/>
      <c r="AO23" s="859"/>
      <c r="AP23" s="854">
        <v>20049</v>
      </c>
      <c r="AQ23" s="854"/>
      <c r="AR23" s="854"/>
      <c r="AS23" s="854"/>
      <c r="AT23" s="854"/>
      <c r="AU23" s="860"/>
      <c r="AV23" s="860"/>
      <c r="AW23" s="860"/>
      <c r="AX23" s="860"/>
      <c r="AY23" s="861"/>
      <c r="AZ23" s="869" t="s">
        <v>133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5223</v>
      </c>
      <c r="R28" s="883"/>
      <c r="S28" s="883"/>
      <c r="T28" s="883"/>
      <c r="U28" s="883"/>
      <c r="V28" s="883">
        <v>5076</v>
      </c>
      <c r="W28" s="883"/>
      <c r="X28" s="883"/>
      <c r="Y28" s="883"/>
      <c r="Z28" s="883"/>
      <c r="AA28" s="883">
        <v>148</v>
      </c>
      <c r="AB28" s="883"/>
      <c r="AC28" s="883"/>
      <c r="AD28" s="883"/>
      <c r="AE28" s="884"/>
      <c r="AF28" s="885">
        <v>148</v>
      </c>
      <c r="AG28" s="883"/>
      <c r="AH28" s="883"/>
      <c r="AI28" s="883"/>
      <c r="AJ28" s="886"/>
      <c r="AK28" s="887">
        <v>442</v>
      </c>
      <c r="AL28" s="878"/>
      <c r="AM28" s="878"/>
      <c r="AN28" s="878"/>
      <c r="AO28" s="878"/>
      <c r="AP28" s="878">
        <v>63</v>
      </c>
      <c r="AQ28" s="878"/>
      <c r="AR28" s="878"/>
      <c r="AS28" s="878"/>
      <c r="AT28" s="878"/>
      <c r="AU28" s="878">
        <v>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3547</v>
      </c>
      <c r="R29" s="819"/>
      <c r="S29" s="819"/>
      <c r="T29" s="819"/>
      <c r="U29" s="819"/>
      <c r="V29" s="819">
        <v>3442</v>
      </c>
      <c r="W29" s="819"/>
      <c r="X29" s="819"/>
      <c r="Y29" s="819"/>
      <c r="Z29" s="819"/>
      <c r="AA29" s="819">
        <v>105</v>
      </c>
      <c r="AB29" s="819"/>
      <c r="AC29" s="819"/>
      <c r="AD29" s="819"/>
      <c r="AE29" s="820"/>
      <c r="AF29" s="821">
        <v>105</v>
      </c>
      <c r="AG29" s="822"/>
      <c r="AH29" s="822"/>
      <c r="AI29" s="822"/>
      <c r="AJ29" s="823"/>
      <c r="AK29" s="890">
        <v>609</v>
      </c>
      <c r="AL29" s="891"/>
      <c r="AM29" s="891"/>
      <c r="AN29" s="891"/>
      <c r="AO29" s="891"/>
      <c r="AP29" s="891">
        <v>0</v>
      </c>
      <c r="AQ29" s="891"/>
      <c r="AR29" s="891"/>
      <c r="AS29" s="891"/>
      <c r="AT29" s="891"/>
      <c r="AU29" s="891">
        <v>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355</v>
      </c>
      <c r="R30" s="819"/>
      <c r="S30" s="819"/>
      <c r="T30" s="819"/>
      <c r="U30" s="819"/>
      <c r="V30" s="819">
        <v>355</v>
      </c>
      <c r="W30" s="819"/>
      <c r="X30" s="819"/>
      <c r="Y30" s="819"/>
      <c r="Z30" s="819"/>
      <c r="AA30" s="819">
        <v>0</v>
      </c>
      <c r="AB30" s="819"/>
      <c r="AC30" s="819"/>
      <c r="AD30" s="819"/>
      <c r="AE30" s="820"/>
      <c r="AF30" s="821">
        <v>0</v>
      </c>
      <c r="AG30" s="822"/>
      <c r="AH30" s="822"/>
      <c r="AI30" s="822"/>
      <c r="AJ30" s="823"/>
      <c r="AK30" s="890">
        <v>141</v>
      </c>
      <c r="AL30" s="891"/>
      <c r="AM30" s="891"/>
      <c r="AN30" s="891"/>
      <c r="AO30" s="891"/>
      <c r="AP30" s="891">
        <v>0</v>
      </c>
      <c r="AQ30" s="891"/>
      <c r="AR30" s="891"/>
      <c r="AS30" s="891"/>
      <c r="AT30" s="891"/>
      <c r="AU30" s="891">
        <v>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1157</v>
      </c>
      <c r="R31" s="819"/>
      <c r="S31" s="819"/>
      <c r="T31" s="819"/>
      <c r="U31" s="819"/>
      <c r="V31" s="819">
        <v>131</v>
      </c>
      <c r="W31" s="819"/>
      <c r="X31" s="819"/>
      <c r="Y31" s="819"/>
      <c r="Z31" s="819"/>
      <c r="AA31" s="819">
        <v>1027</v>
      </c>
      <c r="AB31" s="819"/>
      <c r="AC31" s="819"/>
      <c r="AD31" s="819"/>
      <c r="AE31" s="820"/>
      <c r="AF31" s="821">
        <v>1027</v>
      </c>
      <c r="AG31" s="822"/>
      <c r="AH31" s="822"/>
      <c r="AI31" s="822"/>
      <c r="AJ31" s="823"/>
      <c r="AK31" s="890">
        <v>578</v>
      </c>
      <c r="AL31" s="891"/>
      <c r="AM31" s="891"/>
      <c r="AN31" s="891"/>
      <c r="AO31" s="891"/>
      <c r="AP31" s="891">
        <v>5241</v>
      </c>
      <c r="AQ31" s="891"/>
      <c r="AR31" s="891"/>
      <c r="AS31" s="891"/>
      <c r="AT31" s="891"/>
      <c r="AU31" s="891">
        <v>199</v>
      </c>
      <c r="AV31" s="891"/>
      <c r="AW31" s="891"/>
      <c r="AX31" s="891"/>
      <c r="AY31" s="891"/>
      <c r="AZ31" s="892" t="s">
        <v>563</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321</v>
      </c>
      <c r="R32" s="819"/>
      <c r="S32" s="819"/>
      <c r="T32" s="819"/>
      <c r="U32" s="819"/>
      <c r="V32" s="819">
        <v>11</v>
      </c>
      <c r="W32" s="819"/>
      <c r="X32" s="819"/>
      <c r="Y32" s="819"/>
      <c r="Z32" s="819"/>
      <c r="AA32" s="819">
        <v>310</v>
      </c>
      <c r="AB32" s="819"/>
      <c r="AC32" s="819"/>
      <c r="AD32" s="819"/>
      <c r="AE32" s="820"/>
      <c r="AF32" s="821">
        <v>310</v>
      </c>
      <c r="AG32" s="822"/>
      <c r="AH32" s="822"/>
      <c r="AI32" s="822"/>
      <c r="AJ32" s="823"/>
      <c r="AK32" s="890">
        <v>1</v>
      </c>
      <c r="AL32" s="891"/>
      <c r="AM32" s="891"/>
      <c r="AN32" s="891"/>
      <c r="AO32" s="891"/>
      <c r="AP32" s="891">
        <v>209</v>
      </c>
      <c r="AQ32" s="891"/>
      <c r="AR32" s="891"/>
      <c r="AS32" s="891"/>
      <c r="AT32" s="891"/>
      <c r="AU32" s="891">
        <v>0</v>
      </c>
      <c r="AV32" s="891"/>
      <c r="AW32" s="891"/>
      <c r="AX32" s="891"/>
      <c r="AY32" s="891"/>
      <c r="AZ32" s="892" t="s">
        <v>563</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93</v>
      </c>
      <c r="R33" s="819"/>
      <c r="S33" s="819"/>
      <c r="T33" s="819"/>
      <c r="U33" s="819"/>
      <c r="V33" s="819">
        <v>85</v>
      </c>
      <c r="W33" s="819"/>
      <c r="X33" s="819"/>
      <c r="Y33" s="819"/>
      <c r="Z33" s="819"/>
      <c r="AA33" s="819">
        <v>7</v>
      </c>
      <c r="AB33" s="819"/>
      <c r="AC33" s="819"/>
      <c r="AD33" s="819"/>
      <c r="AE33" s="820"/>
      <c r="AF33" s="821">
        <v>7</v>
      </c>
      <c r="AG33" s="822"/>
      <c r="AH33" s="822"/>
      <c r="AI33" s="822"/>
      <c r="AJ33" s="823"/>
      <c r="AK33" s="890">
        <v>3</v>
      </c>
      <c r="AL33" s="891"/>
      <c r="AM33" s="891"/>
      <c r="AN33" s="891"/>
      <c r="AO33" s="891"/>
      <c r="AP33" s="891">
        <v>45</v>
      </c>
      <c r="AQ33" s="891"/>
      <c r="AR33" s="891"/>
      <c r="AS33" s="891"/>
      <c r="AT33" s="891"/>
      <c r="AU33" s="891">
        <v>24</v>
      </c>
      <c r="AV33" s="891"/>
      <c r="AW33" s="891"/>
      <c r="AX33" s="891"/>
      <c r="AY33" s="891"/>
      <c r="AZ33" s="892" t="s">
        <v>563</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1520</v>
      </c>
      <c r="R34" s="819"/>
      <c r="S34" s="819"/>
      <c r="T34" s="819"/>
      <c r="U34" s="819"/>
      <c r="V34" s="819">
        <v>1482</v>
      </c>
      <c r="W34" s="819"/>
      <c r="X34" s="819"/>
      <c r="Y34" s="819"/>
      <c r="Z34" s="819"/>
      <c r="AA34" s="819">
        <v>38</v>
      </c>
      <c r="AB34" s="819"/>
      <c r="AC34" s="819"/>
      <c r="AD34" s="819"/>
      <c r="AE34" s="820"/>
      <c r="AF34" s="821">
        <v>38</v>
      </c>
      <c r="AG34" s="822"/>
      <c r="AH34" s="822"/>
      <c r="AI34" s="822"/>
      <c r="AJ34" s="823"/>
      <c r="AK34" s="890">
        <v>710</v>
      </c>
      <c r="AL34" s="891"/>
      <c r="AM34" s="891"/>
      <c r="AN34" s="891"/>
      <c r="AO34" s="891"/>
      <c r="AP34" s="891">
        <v>6117</v>
      </c>
      <c r="AQ34" s="891"/>
      <c r="AR34" s="891"/>
      <c r="AS34" s="891"/>
      <c r="AT34" s="891"/>
      <c r="AU34" s="891">
        <v>6117</v>
      </c>
      <c r="AV34" s="891"/>
      <c r="AW34" s="891"/>
      <c r="AX34" s="891"/>
      <c r="AY34" s="891"/>
      <c r="AZ34" s="892" t="s">
        <v>563</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405</v>
      </c>
      <c r="C35" s="816"/>
      <c r="D35" s="816"/>
      <c r="E35" s="816"/>
      <c r="F35" s="816"/>
      <c r="G35" s="816"/>
      <c r="H35" s="816"/>
      <c r="I35" s="816"/>
      <c r="J35" s="816"/>
      <c r="K35" s="816"/>
      <c r="L35" s="816"/>
      <c r="M35" s="816"/>
      <c r="N35" s="816"/>
      <c r="O35" s="816"/>
      <c r="P35" s="817"/>
      <c r="Q35" s="818">
        <v>118</v>
      </c>
      <c r="R35" s="819"/>
      <c r="S35" s="819"/>
      <c r="T35" s="819"/>
      <c r="U35" s="819"/>
      <c r="V35" s="819">
        <v>108</v>
      </c>
      <c r="W35" s="819"/>
      <c r="X35" s="819"/>
      <c r="Y35" s="819"/>
      <c r="Z35" s="819"/>
      <c r="AA35" s="819">
        <v>10</v>
      </c>
      <c r="AB35" s="819"/>
      <c r="AC35" s="819"/>
      <c r="AD35" s="819"/>
      <c r="AE35" s="820"/>
      <c r="AF35" s="821">
        <v>10</v>
      </c>
      <c r="AG35" s="822"/>
      <c r="AH35" s="822"/>
      <c r="AI35" s="822"/>
      <c r="AJ35" s="823"/>
      <c r="AK35" s="890">
        <v>29</v>
      </c>
      <c r="AL35" s="891"/>
      <c r="AM35" s="891"/>
      <c r="AN35" s="891"/>
      <c r="AO35" s="891"/>
      <c r="AP35" s="891">
        <v>3</v>
      </c>
      <c r="AQ35" s="891"/>
      <c r="AR35" s="891"/>
      <c r="AS35" s="891"/>
      <c r="AT35" s="891"/>
      <c r="AU35" s="891">
        <v>1</v>
      </c>
      <c r="AV35" s="891"/>
      <c r="AW35" s="891"/>
      <c r="AX35" s="891"/>
      <c r="AY35" s="891"/>
      <c r="AZ35" s="892" t="s">
        <v>563</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406</v>
      </c>
      <c r="C36" s="816"/>
      <c r="D36" s="816"/>
      <c r="E36" s="816"/>
      <c r="F36" s="816"/>
      <c r="G36" s="816"/>
      <c r="H36" s="816"/>
      <c r="I36" s="816"/>
      <c r="J36" s="816"/>
      <c r="K36" s="816"/>
      <c r="L36" s="816"/>
      <c r="M36" s="816"/>
      <c r="N36" s="816"/>
      <c r="O36" s="816"/>
      <c r="P36" s="817"/>
      <c r="Q36" s="818">
        <v>34</v>
      </c>
      <c r="R36" s="819"/>
      <c r="S36" s="819"/>
      <c r="T36" s="819"/>
      <c r="U36" s="819"/>
      <c r="V36" s="819">
        <v>34</v>
      </c>
      <c r="W36" s="819"/>
      <c r="X36" s="819"/>
      <c r="Y36" s="819"/>
      <c r="Z36" s="819"/>
      <c r="AA36" s="819">
        <v>0</v>
      </c>
      <c r="AB36" s="819"/>
      <c r="AC36" s="819"/>
      <c r="AD36" s="819"/>
      <c r="AE36" s="820"/>
      <c r="AF36" s="821" t="s">
        <v>133</v>
      </c>
      <c r="AG36" s="822"/>
      <c r="AH36" s="822"/>
      <c r="AI36" s="822"/>
      <c r="AJ36" s="823"/>
      <c r="AK36" s="890">
        <v>26</v>
      </c>
      <c r="AL36" s="891"/>
      <c r="AM36" s="891"/>
      <c r="AN36" s="891"/>
      <c r="AO36" s="891"/>
      <c r="AP36" s="891">
        <v>308</v>
      </c>
      <c r="AQ36" s="891"/>
      <c r="AR36" s="891"/>
      <c r="AS36" s="891"/>
      <c r="AT36" s="891"/>
      <c r="AU36" s="891">
        <v>308</v>
      </c>
      <c r="AV36" s="891"/>
      <c r="AW36" s="891"/>
      <c r="AX36" s="891"/>
      <c r="AY36" s="891"/>
      <c r="AZ36" s="892" t="s">
        <v>563</v>
      </c>
      <c r="BA36" s="892"/>
      <c r="BB36" s="892"/>
      <c r="BC36" s="892"/>
      <c r="BD36" s="892"/>
      <c r="BE36" s="888" t="s">
        <v>403</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1643</v>
      </c>
      <c r="AG63" s="902"/>
      <c r="AH63" s="902"/>
      <c r="AI63" s="902"/>
      <c r="AJ63" s="903"/>
      <c r="AK63" s="904"/>
      <c r="AL63" s="899"/>
      <c r="AM63" s="899"/>
      <c r="AN63" s="899"/>
      <c r="AO63" s="899"/>
      <c r="AP63" s="902">
        <v>11986</v>
      </c>
      <c r="AQ63" s="902"/>
      <c r="AR63" s="902"/>
      <c r="AS63" s="902"/>
      <c r="AT63" s="902"/>
      <c r="AU63" s="902">
        <v>6653</v>
      </c>
      <c r="AV63" s="902"/>
      <c r="AW63" s="902"/>
      <c r="AX63" s="902"/>
      <c r="AY63" s="902"/>
      <c r="AZ63" s="906"/>
      <c r="BA63" s="906"/>
      <c r="BB63" s="906"/>
      <c r="BC63" s="906"/>
      <c r="BD63" s="906"/>
      <c r="BE63" s="907"/>
      <c r="BF63" s="907"/>
      <c r="BG63" s="907"/>
      <c r="BH63" s="907"/>
      <c r="BI63" s="908"/>
      <c r="BJ63" s="909" t="s">
        <v>133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388</v>
      </c>
      <c r="R66" s="778"/>
      <c r="S66" s="778"/>
      <c r="T66" s="778"/>
      <c r="U66" s="779"/>
      <c r="V66" s="777" t="s">
        <v>389</v>
      </c>
      <c r="W66" s="778"/>
      <c r="X66" s="778"/>
      <c r="Y66" s="778"/>
      <c r="Z66" s="779"/>
      <c r="AA66" s="777" t="s">
        <v>390</v>
      </c>
      <c r="AB66" s="778"/>
      <c r="AC66" s="778"/>
      <c r="AD66" s="778"/>
      <c r="AE66" s="779"/>
      <c r="AF66" s="912" t="s">
        <v>391</v>
      </c>
      <c r="AG66" s="873"/>
      <c r="AH66" s="873"/>
      <c r="AI66" s="873"/>
      <c r="AJ66" s="913"/>
      <c r="AK66" s="777" t="s">
        <v>392</v>
      </c>
      <c r="AL66" s="801"/>
      <c r="AM66" s="801"/>
      <c r="AN66" s="801"/>
      <c r="AO66" s="802"/>
      <c r="AP66" s="777" t="s">
        <v>393</v>
      </c>
      <c r="AQ66" s="778"/>
      <c r="AR66" s="778"/>
      <c r="AS66" s="778"/>
      <c r="AT66" s="779"/>
      <c r="AU66" s="777" t="s">
        <v>411</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564</v>
      </c>
      <c r="C68" s="930"/>
      <c r="D68" s="930"/>
      <c r="E68" s="930"/>
      <c r="F68" s="930"/>
      <c r="G68" s="930"/>
      <c r="H68" s="930"/>
      <c r="I68" s="930"/>
      <c r="J68" s="930"/>
      <c r="K68" s="930"/>
      <c r="L68" s="930"/>
      <c r="M68" s="930"/>
      <c r="N68" s="930"/>
      <c r="O68" s="930"/>
      <c r="P68" s="931"/>
      <c r="Q68" s="932">
        <v>12693</v>
      </c>
      <c r="R68" s="926"/>
      <c r="S68" s="926"/>
      <c r="T68" s="926"/>
      <c r="U68" s="926"/>
      <c r="V68" s="926">
        <v>10247</v>
      </c>
      <c r="W68" s="926"/>
      <c r="X68" s="926"/>
      <c r="Y68" s="926"/>
      <c r="Z68" s="926"/>
      <c r="AA68" s="926">
        <v>2447</v>
      </c>
      <c r="AB68" s="926"/>
      <c r="AC68" s="926"/>
      <c r="AD68" s="926"/>
      <c r="AE68" s="926"/>
      <c r="AF68" s="926">
        <v>2447</v>
      </c>
      <c r="AG68" s="926"/>
      <c r="AH68" s="926"/>
      <c r="AI68" s="926"/>
      <c r="AJ68" s="926"/>
      <c r="AK68" s="926">
        <v>657</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565</v>
      </c>
      <c r="C69" s="934"/>
      <c r="D69" s="934"/>
      <c r="E69" s="934"/>
      <c r="F69" s="934"/>
      <c r="G69" s="934"/>
      <c r="H69" s="934"/>
      <c r="I69" s="934"/>
      <c r="J69" s="934"/>
      <c r="K69" s="934"/>
      <c r="L69" s="934"/>
      <c r="M69" s="934"/>
      <c r="N69" s="934"/>
      <c r="O69" s="934"/>
      <c r="P69" s="935"/>
      <c r="Q69" s="936">
        <v>46</v>
      </c>
      <c r="R69" s="891"/>
      <c r="S69" s="891"/>
      <c r="T69" s="891"/>
      <c r="U69" s="891"/>
      <c r="V69" s="891">
        <v>37</v>
      </c>
      <c r="W69" s="891"/>
      <c r="X69" s="891"/>
      <c r="Y69" s="891"/>
      <c r="Z69" s="891"/>
      <c r="AA69" s="891">
        <v>9</v>
      </c>
      <c r="AB69" s="891"/>
      <c r="AC69" s="891"/>
      <c r="AD69" s="891"/>
      <c r="AE69" s="891"/>
      <c r="AF69" s="891">
        <v>9</v>
      </c>
      <c r="AG69" s="891"/>
      <c r="AH69" s="891"/>
      <c r="AI69" s="891"/>
      <c r="AJ69" s="891"/>
      <c r="AK69" s="891">
        <v>0</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566</v>
      </c>
      <c r="C70" s="934"/>
      <c r="D70" s="934"/>
      <c r="E70" s="934"/>
      <c r="F70" s="934"/>
      <c r="G70" s="934"/>
      <c r="H70" s="934"/>
      <c r="I70" s="934"/>
      <c r="J70" s="934"/>
      <c r="K70" s="934"/>
      <c r="L70" s="934"/>
      <c r="M70" s="934"/>
      <c r="N70" s="934"/>
      <c r="O70" s="934"/>
      <c r="P70" s="935"/>
      <c r="Q70" s="936">
        <v>21</v>
      </c>
      <c r="R70" s="891"/>
      <c r="S70" s="891"/>
      <c r="T70" s="891"/>
      <c r="U70" s="891"/>
      <c r="V70" s="891">
        <v>12</v>
      </c>
      <c r="W70" s="891"/>
      <c r="X70" s="891"/>
      <c r="Y70" s="891"/>
      <c r="Z70" s="891"/>
      <c r="AA70" s="891">
        <v>9</v>
      </c>
      <c r="AB70" s="891"/>
      <c r="AC70" s="891"/>
      <c r="AD70" s="891"/>
      <c r="AE70" s="891"/>
      <c r="AF70" s="891">
        <v>9</v>
      </c>
      <c r="AG70" s="891"/>
      <c r="AH70" s="891"/>
      <c r="AI70" s="891"/>
      <c r="AJ70" s="891"/>
      <c r="AK70" s="891">
        <v>0</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567</v>
      </c>
      <c r="C71" s="934"/>
      <c r="D71" s="934"/>
      <c r="E71" s="934"/>
      <c r="F71" s="934"/>
      <c r="G71" s="934"/>
      <c r="H71" s="934"/>
      <c r="I71" s="934"/>
      <c r="J71" s="934"/>
      <c r="K71" s="934"/>
      <c r="L71" s="934"/>
      <c r="M71" s="934"/>
      <c r="N71" s="934"/>
      <c r="O71" s="934"/>
      <c r="P71" s="935"/>
      <c r="Q71" s="936">
        <v>2</v>
      </c>
      <c r="R71" s="891"/>
      <c r="S71" s="891"/>
      <c r="T71" s="891"/>
      <c r="U71" s="891"/>
      <c r="V71" s="891">
        <v>1</v>
      </c>
      <c r="W71" s="891"/>
      <c r="X71" s="891"/>
      <c r="Y71" s="891"/>
      <c r="Z71" s="891"/>
      <c r="AA71" s="891">
        <v>1</v>
      </c>
      <c r="AB71" s="891"/>
      <c r="AC71" s="891"/>
      <c r="AD71" s="891"/>
      <c r="AE71" s="891"/>
      <c r="AF71" s="891">
        <v>1</v>
      </c>
      <c r="AG71" s="891"/>
      <c r="AH71" s="891"/>
      <c r="AI71" s="891"/>
      <c r="AJ71" s="891"/>
      <c r="AK71" s="891">
        <v>0</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568</v>
      </c>
      <c r="C72" s="934"/>
      <c r="D72" s="934"/>
      <c r="E72" s="934"/>
      <c r="F72" s="934"/>
      <c r="G72" s="934"/>
      <c r="H72" s="934"/>
      <c r="I72" s="934"/>
      <c r="J72" s="934"/>
      <c r="K72" s="934"/>
      <c r="L72" s="934"/>
      <c r="M72" s="934"/>
      <c r="N72" s="934"/>
      <c r="O72" s="934"/>
      <c r="P72" s="935"/>
      <c r="Q72" s="936">
        <v>4</v>
      </c>
      <c r="R72" s="891"/>
      <c r="S72" s="891"/>
      <c r="T72" s="891"/>
      <c r="U72" s="891"/>
      <c r="V72" s="891">
        <v>3</v>
      </c>
      <c r="W72" s="891"/>
      <c r="X72" s="891"/>
      <c r="Y72" s="891"/>
      <c r="Z72" s="891"/>
      <c r="AA72" s="891">
        <v>1</v>
      </c>
      <c r="AB72" s="891"/>
      <c r="AC72" s="891"/>
      <c r="AD72" s="891"/>
      <c r="AE72" s="891"/>
      <c r="AF72" s="891">
        <v>1</v>
      </c>
      <c r="AG72" s="891"/>
      <c r="AH72" s="891"/>
      <c r="AI72" s="891"/>
      <c r="AJ72" s="891"/>
      <c r="AK72" s="891">
        <v>0</v>
      </c>
      <c r="AL72" s="891"/>
      <c r="AM72" s="891"/>
      <c r="AN72" s="891"/>
      <c r="AO72" s="891"/>
      <c r="AP72" s="891">
        <v>0</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569</v>
      </c>
      <c r="C73" s="934"/>
      <c r="D73" s="934"/>
      <c r="E73" s="934"/>
      <c r="F73" s="934"/>
      <c r="G73" s="934"/>
      <c r="H73" s="934"/>
      <c r="I73" s="934"/>
      <c r="J73" s="934"/>
      <c r="K73" s="934"/>
      <c r="L73" s="934"/>
      <c r="M73" s="934"/>
      <c r="N73" s="934"/>
      <c r="O73" s="934"/>
      <c r="P73" s="935"/>
      <c r="Q73" s="936">
        <v>46</v>
      </c>
      <c r="R73" s="891"/>
      <c r="S73" s="891"/>
      <c r="T73" s="891"/>
      <c r="U73" s="891"/>
      <c r="V73" s="891">
        <v>45</v>
      </c>
      <c r="W73" s="891"/>
      <c r="X73" s="891"/>
      <c r="Y73" s="891"/>
      <c r="Z73" s="891"/>
      <c r="AA73" s="891">
        <v>1</v>
      </c>
      <c r="AB73" s="891"/>
      <c r="AC73" s="891"/>
      <c r="AD73" s="891"/>
      <c r="AE73" s="891"/>
      <c r="AF73" s="891">
        <v>1</v>
      </c>
      <c r="AG73" s="891"/>
      <c r="AH73" s="891"/>
      <c r="AI73" s="891"/>
      <c r="AJ73" s="891"/>
      <c r="AK73" s="891">
        <v>9</v>
      </c>
      <c r="AL73" s="891"/>
      <c r="AM73" s="891"/>
      <c r="AN73" s="891"/>
      <c r="AO73" s="891"/>
      <c r="AP73" s="891">
        <v>0</v>
      </c>
      <c r="AQ73" s="891"/>
      <c r="AR73" s="891"/>
      <c r="AS73" s="891"/>
      <c r="AT73" s="891"/>
      <c r="AU73" s="891">
        <v>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570</v>
      </c>
      <c r="C74" s="934"/>
      <c r="D74" s="934"/>
      <c r="E74" s="934"/>
      <c r="F74" s="934"/>
      <c r="G74" s="934"/>
      <c r="H74" s="934"/>
      <c r="I74" s="934"/>
      <c r="J74" s="934"/>
      <c r="K74" s="934"/>
      <c r="L74" s="934"/>
      <c r="M74" s="934"/>
      <c r="N74" s="934"/>
      <c r="O74" s="934"/>
      <c r="P74" s="935"/>
      <c r="Q74" s="936">
        <v>250</v>
      </c>
      <c r="R74" s="891"/>
      <c r="S74" s="891"/>
      <c r="T74" s="891"/>
      <c r="U74" s="891"/>
      <c r="V74" s="891">
        <v>239</v>
      </c>
      <c r="W74" s="891"/>
      <c r="X74" s="891"/>
      <c r="Y74" s="891"/>
      <c r="Z74" s="891"/>
      <c r="AA74" s="891">
        <v>11</v>
      </c>
      <c r="AB74" s="891"/>
      <c r="AC74" s="891"/>
      <c r="AD74" s="891"/>
      <c r="AE74" s="891"/>
      <c r="AF74" s="891">
        <v>11</v>
      </c>
      <c r="AG74" s="891"/>
      <c r="AH74" s="891"/>
      <c r="AI74" s="891"/>
      <c r="AJ74" s="891"/>
      <c r="AK74" s="891">
        <v>112</v>
      </c>
      <c r="AL74" s="891"/>
      <c r="AM74" s="891"/>
      <c r="AN74" s="891"/>
      <c r="AO74" s="891"/>
      <c r="AP74" s="891">
        <v>0</v>
      </c>
      <c r="AQ74" s="891"/>
      <c r="AR74" s="891"/>
      <c r="AS74" s="891"/>
      <c r="AT74" s="891"/>
      <c r="AU74" s="891">
        <v>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571</v>
      </c>
      <c r="C75" s="934"/>
      <c r="D75" s="934"/>
      <c r="E75" s="934"/>
      <c r="F75" s="934"/>
      <c r="G75" s="934"/>
      <c r="H75" s="934"/>
      <c r="I75" s="934"/>
      <c r="J75" s="934"/>
      <c r="K75" s="934"/>
      <c r="L75" s="934"/>
      <c r="M75" s="934"/>
      <c r="N75" s="934"/>
      <c r="O75" s="934"/>
      <c r="P75" s="935"/>
      <c r="Q75" s="939">
        <v>236843</v>
      </c>
      <c r="R75" s="940"/>
      <c r="S75" s="940"/>
      <c r="T75" s="940"/>
      <c r="U75" s="890"/>
      <c r="V75" s="941">
        <v>224060</v>
      </c>
      <c r="W75" s="940"/>
      <c r="X75" s="940"/>
      <c r="Y75" s="940"/>
      <c r="Z75" s="890"/>
      <c r="AA75" s="941">
        <v>12783</v>
      </c>
      <c r="AB75" s="940"/>
      <c r="AC75" s="940"/>
      <c r="AD75" s="940"/>
      <c r="AE75" s="890"/>
      <c r="AF75" s="941">
        <v>12783</v>
      </c>
      <c r="AG75" s="940"/>
      <c r="AH75" s="940"/>
      <c r="AI75" s="940"/>
      <c r="AJ75" s="890"/>
      <c r="AK75" s="941">
        <v>2247</v>
      </c>
      <c r="AL75" s="940"/>
      <c r="AM75" s="940"/>
      <c r="AN75" s="940"/>
      <c r="AO75" s="890"/>
      <c r="AP75" s="941">
        <v>0</v>
      </c>
      <c r="AQ75" s="940"/>
      <c r="AR75" s="940"/>
      <c r="AS75" s="940"/>
      <c r="AT75" s="890"/>
      <c r="AU75" s="941">
        <v>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15262</v>
      </c>
      <c r="AG88" s="902"/>
      <c r="AH88" s="902"/>
      <c r="AI88" s="902"/>
      <c r="AJ88" s="902"/>
      <c r="AK88" s="899"/>
      <c r="AL88" s="899"/>
      <c r="AM88" s="899"/>
      <c r="AN88" s="899"/>
      <c r="AO88" s="899"/>
      <c r="AP88" s="902">
        <v>0</v>
      </c>
      <c r="AQ88" s="902"/>
      <c r="AR88" s="902"/>
      <c r="AS88" s="902"/>
      <c r="AT88" s="902"/>
      <c r="AU88" s="902">
        <v>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0</v>
      </c>
      <c r="CS102" s="910"/>
      <c r="CT102" s="910"/>
      <c r="CU102" s="910"/>
      <c r="CV102" s="953"/>
      <c r="CW102" s="952">
        <v>0</v>
      </c>
      <c r="CX102" s="910"/>
      <c r="CY102" s="910"/>
      <c r="CZ102" s="910"/>
      <c r="DA102" s="953"/>
      <c r="DB102" s="952">
        <v>163</v>
      </c>
      <c r="DC102" s="910"/>
      <c r="DD102" s="910"/>
      <c r="DE102" s="910"/>
      <c r="DF102" s="953"/>
      <c r="DG102" s="952">
        <v>0</v>
      </c>
      <c r="DH102" s="910"/>
      <c r="DI102" s="910"/>
      <c r="DJ102" s="910"/>
      <c r="DK102" s="953"/>
      <c r="DL102" s="952">
        <v>163</v>
      </c>
      <c r="DM102" s="910"/>
      <c r="DN102" s="910"/>
      <c r="DO102" s="910"/>
      <c r="DP102" s="953"/>
      <c r="DQ102" s="952">
        <v>16</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304</v>
      </c>
      <c r="AG109" s="955"/>
      <c r="AH109" s="955"/>
      <c r="AI109" s="955"/>
      <c r="AJ109" s="956"/>
      <c r="AK109" s="954" t="s">
        <v>303</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304</v>
      </c>
      <c r="BW109" s="955"/>
      <c r="BX109" s="955"/>
      <c r="BY109" s="955"/>
      <c r="BZ109" s="956"/>
      <c r="CA109" s="954" t="s">
        <v>303</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304</v>
      </c>
      <c r="DM109" s="955"/>
      <c r="DN109" s="955"/>
      <c r="DO109" s="955"/>
      <c r="DP109" s="956"/>
      <c r="DQ109" s="954" t="s">
        <v>303</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2170383</v>
      </c>
      <c r="AB110" s="962"/>
      <c r="AC110" s="962"/>
      <c r="AD110" s="962"/>
      <c r="AE110" s="963"/>
      <c r="AF110" s="964">
        <v>2160990</v>
      </c>
      <c r="AG110" s="962"/>
      <c r="AH110" s="962"/>
      <c r="AI110" s="962"/>
      <c r="AJ110" s="963"/>
      <c r="AK110" s="964">
        <v>2219975</v>
      </c>
      <c r="AL110" s="962"/>
      <c r="AM110" s="962"/>
      <c r="AN110" s="962"/>
      <c r="AO110" s="963"/>
      <c r="AP110" s="965">
        <v>22.7</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21149545</v>
      </c>
      <c r="BR110" s="997"/>
      <c r="BS110" s="997"/>
      <c r="BT110" s="997"/>
      <c r="BU110" s="997"/>
      <c r="BV110" s="997">
        <v>21924902</v>
      </c>
      <c r="BW110" s="997"/>
      <c r="BX110" s="997"/>
      <c r="BY110" s="997"/>
      <c r="BZ110" s="997"/>
      <c r="CA110" s="997">
        <v>20048992</v>
      </c>
      <c r="CB110" s="997"/>
      <c r="CC110" s="997"/>
      <c r="CD110" s="997"/>
      <c r="CE110" s="997"/>
      <c r="CF110" s="1011">
        <v>204.6</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133</v>
      </c>
      <c r="DH110" s="997"/>
      <c r="DI110" s="997"/>
      <c r="DJ110" s="997"/>
      <c r="DK110" s="997"/>
      <c r="DL110" s="997" t="s">
        <v>133</v>
      </c>
      <c r="DM110" s="997"/>
      <c r="DN110" s="997"/>
      <c r="DO110" s="997"/>
      <c r="DP110" s="997"/>
      <c r="DQ110" s="997" t="s">
        <v>428</v>
      </c>
      <c r="DR110" s="997"/>
      <c r="DS110" s="997"/>
      <c r="DT110" s="997"/>
      <c r="DU110" s="997"/>
      <c r="DV110" s="998" t="s">
        <v>133</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428</v>
      </c>
      <c r="AG111" s="1004"/>
      <c r="AH111" s="1004"/>
      <c r="AI111" s="1004"/>
      <c r="AJ111" s="1005"/>
      <c r="AK111" s="1006" t="s">
        <v>133</v>
      </c>
      <c r="AL111" s="1004"/>
      <c r="AM111" s="1004"/>
      <c r="AN111" s="1004"/>
      <c r="AO111" s="1005"/>
      <c r="AP111" s="1007" t="s">
        <v>430</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21216</v>
      </c>
      <c r="BR111" s="990"/>
      <c r="BS111" s="990"/>
      <c r="BT111" s="990"/>
      <c r="BU111" s="990"/>
      <c r="BV111" s="990">
        <v>15912</v>
      </c>
      <c r="BW111" s="990"/>
      <c r="BX111" s="990"/>
      <c r="BY111" s="990"/>
      <c r="BZ111" s="990"/>
      <c r="CA111" s="990">
        <v>10608</v>
      </c>
      <c r="CB111" s="990"/>
      <c r="CC111" s="990"/>
      <c r="CD111" s="990"/>
      <c r="CE111" s="990"/>
      <c r="CF111" s="984">
        <v>0.1</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133</v>
      </c>
      <c r="DM111" s="990"/>
      <c r="DN111" s="990"/>
      <c r="DO111" s="990"/>
      <c r="DP111" s="990"/>
      <c r="DQ111" s="990" t="s">
        <v>133</v>
      </c>
      <c r="DR111" s="990"/>
      <c r="DS111" s="990"/>
      <c r="DT111" s="990"/>
      <c r="DU111" s="990"/>
      <c r="DV111" s="991" t="s">
        <v>133</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133</v>
      </c>
      <c r="AB112" s="1029"/>
      <c r="AC112" s="1029"/>
      <c r="AD112" s="1029"/>
      <c r="AE112" s="1030"/>
      <c r="AF112" s="1031" t="s">
        <v>133</v>
      </c>
      <c r="AG112" s="1029"/>
      <c r="AH112" s="1029"/>
      <c r="AI112" s="1029"/>
      <c r="AJ112" s="1030"/>
      <c r="AK112" s="1031" t="s">
        <v>133</v>
      </c>
      <c r="AL112" s="1029"/>
      <c r="AM112" s="1029"/>
      <c r="AN112" s="1029"/>
      <c r="AO112" s="1030"/>
      <c r="AP112" s="1032" t="s">
        <v>133</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11167979</v>
      </c>
      <c r="BR112" s="990"/>
      <c r="BS112" s="990"/>
      <c r="BT112" s="990"/>
      <c r="BU112" s="990"/>
      <c r="BV112" s="990">
        <v>8575925</v>
      </c>
      <c r="BW112" s="990"/>
      <c r="BX112" s="990"/>
      <c r="BY112" s="990"/>
      <c r="BZ112" s="990"/>
      <c r="CA112" s="990">
        <v>6653665</v>
      </c>
      <c r="CB112" s="990"/>
      <c r="CC112" s="990"/>
      <c r="CD112" s="990"/>
      <c r="CE112" s="990"/>
      <c r="CF112" s="984">
        <v>67.900000000000006</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133</v>
      </c>
      <c r="DH112" s="990"/>
      <c r="DI112" s="990"/>
      <c r="DJ112" s="990"/>
      <c r="DK112" s="990"/>
      <c r="DL112" s="990" t="s">
        <v>133</v>
      </c>
      <c r="DM112" s="990"/>
      <c r="DN112" s="990"/>
      <c r="DO112" s="990"/>
      <c r="DP112" s="990"/>
      <c r="DQ112" s="990" t="s">
        <v>133</v>
      </c>
      <c r="DR112" s="990"/>
      <c r="DS112" s="990"/>
      <c r="DT112" s="990"/>
      <c r="DU112" s="990"/>
      <c r="DV112" s="991" t="s">
        <v>133</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902963</v>
      </c>
      <c r="AB113" s="1004"/>
      <c r="AC113" s="1004"/>
      <c r="AD113" s="1004"/>
      <c r="AE113" s="1005"/>
      <c r="AF113" s="1006">
        <v>842172</v>
      </c>
      <c r="AG113" s="1004"/>
      <c r="AH113" s="1004"/>
      <c r="AI113" s="1004"/>
      <c r="AJ113" s="1005"/>
      <c r="AK113" s="1006">
        <v>706765</v>
      </c>
      <c r="AL113" s="1004"/>
      <c r="AM113" s="1004"/>
      <c r="AN113" s="1004"/>
      <c r="AO113" s="1005"/>
      <c r="AP113" s="1007">
        <v>7.2</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t="s">
        <v>133</v>
      </c>
      <c r="BR113" s="990"/>
      <c r="BS113" s="990"/>
      <c r="BT113" s="990"/>
      <c r="BU113" s="990"/>
      <c r="BV113" s="990" t="s">
        <v>133</v>
      </c>
      <c r="BW113" s="990"/>
      <c r="BX113" s="990"/>
      <c r="BY113" s="990"/>
      <c r="BZ113" s="990"/>
      <c r="CA113" s="990" t="s">
        <v>133</v>
      </c>
      <c r="CB113" s="990"/>
      <c r="CC113" s="990"/>
      <c r="CD113" s="990"/>
      <c r="CE113" s="990"/>
      <c r="CF113" s="984" t="s">
        <v>133</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133</v>
      </c>
      <c r="DH113" s="1029"/>
      <c r="DI113" s="1029"/>
      <c r="DJ113" s="1029"/>
      <c r="DK113" s="1030"/>
      <c r="DL113" s="1031" t="s">
        <v>133</v>
      </c>
      <c r="DM113" s="1029"/>
      <c r="DN113" s="1029"/>
      <c r="DO113" s="1029"/>
      <c r="DP113" s="1030"/>
      <c r="DQ113" s="1031" t="s">
        <v>133</v>
      </c>
      <c r="DR113" s="1029"/>
      <c r="DS113" s="1029"/>
      <c r="DT113" s="1029"/>
      <c r="DU113" s="1030"/>
      <c r="DV113" s="1032" t="s">
        <v>133</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428</v>
      </c>
      <c r="AB114" s="1029"/>
      <c r="AC114" s="1029"/>
      <c r="AD114" s="1029"/>
      <c r="AE114" s="1030"/>
      <c r="AF114" s="1031" t="s">
        <v>133</v>
      </c>
      <c r="AG114" s="1029"/>
      <c r="AH114" s="1029"/>
      <c r="AI114" s="1029"/>
      <c r="AJ114" s="1030"/>
      <c r="AK114" s="1031" t="s">
        <v>133</v>
      </c>
      <c r="AL114" s="1029"/>
      <c r="AM114" s="1029"/>
      <c r="AN114" s="1029"/>
      <c r="AO114" s="1030"/>
      <c r="AP114" s="1032" t="s">
        <v>133</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3382344</v>
      </c>
      <c r="BR114" s="990"/>
      <c r="BS114" s="990"/>
      <c r="BT114" s="990"/>
      <c r="BU114" s="990"/>
      <c r="BV114" s="990">
        <v>3414795</v>
      </c>
      <c r="BW114" s="990"/>
      <c r="BX114" s="990"/>
      <c r="BY114" s="990"/>
      <c r="BZ114" s="990"/>
      <c r="CA114" s="990">
        <v>3522238</v>
      </c>
      <c r="CB114" s="990"/>
      <c r="CC114" s="990"/>
      <c r="CD114" s="990"/>
      <c r="CE114" s="990"/>
      <c r="CF114" s="984">
        <v>35.9</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428</v>
      </c>
      <c r="DH114" s="1029"/>
      <c r="DI114" s="1029"/>
      <c r="DJ114" s="1029"/>
      <c r="DK114" s="1030"/>
      <c r="DL114" s="1031" t="s">
        <v>133</v>
      </c>
      <c r="DM114" s="1029"/>
      <c r="DN114" s="1029"/>
      <c r="DO114" s="1029"/>
      <c r="DP114" s="1030"/>
      <c r="DQ114" s="1031" t="s">
        <v>133</v>
      </c>
      <c r="DR114" s="1029"/>
      <c r="DS114" s="1029"/>
      <c r="DT114" s="1029"/>
      <c r="DU114" s="1030"/>
      <c r="DV114" s="1032" t="s">
        <v>133</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1060</v>
      </c>
      <c r="AB115" s="1004"/>
      <c r="AC115" s="1004"/>
      <c r="AD115" s="1004"/>
      <c r="AE115" s="1005"/>
      <c r="AF115" s="1006">
        <v>681</v>
      </c>
      <c r="AG115" s="1004"/>
      <c r="AH115" s="1004"/>
      <c r="AI115" s="1004"/>
      <c r="AJ115" s="1005"/>
      <c r="AK115" s="1006">
        <v>341</v>
      </c>
      <c r="AL115" s="1004"/>
      <c r="AM115" s="1004"/>
      <c r="AN115" s="1004"/>
      <c r="AO115" s="1005"/>
      <c r="AP115" s="1007">
        <v>0</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v>18818</v>
      </c>
      <c r="BR115" s="990"/>
      <c r="BS115" s="990"/>
      <c r="BT115" s="990"/>
      <c r="BU115" s="990"/>
      <c r="BV115" s="990">
        <v>17592</v>
      </c>
      <c r="BW115" s="990"/>
      <c r="BX115" s="990"/>
      <c r="BY115" s="990"/>
      <c r="BZ115" s="990"/>
      <c r="CA115" s="990">
        <v>16349</v>
      </c>
      <c r="CB115" s="990"/>
      <c r="CC115" s="990"/>
      <c r="CD115" s="990"/>
      <c r="CE115" s="990"/>
      <c r="CF115" s="984">
        <v>0.2</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428</v>
      </c>
      <c r="DH115" s="1029"/>
      <c r="DI115" s="1029"/>
      <c r="DJ115" s="1029"/>
      <c r="DK115" s="1030"/>
      <c r="DL115" s="1031" t="s">
        <v>133</v>
      </c>
      <c r="DM115" s="1029"/>
      <c r="DN115" s="1029"/>
      <c r="DO115" s="1029"/>
      <c r="DP115" s="1030"/>
      <c r="DQ115" s="1031" t="s">
        <v>133</v>
      </c>
      <c r="DR115" s="1029"/>
      <c r="DS115" s="1029"/>
      <c r="DT115" s="1029"/>
      <c r="DU115" s="1030"/>
      <c r="DV115" s="1032" t="s">
        <v>133</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626</v>
      </c>
      <c r="AB116" s="1029"/>
      <c r="AC116" s="1029"/>
      <c r="AD116" s="1029"/>
      <c r="AE116" s="1030"/>
      <c r="AF116" s="1031">
        <v>643</v>
      </c>
      <c r="AG116" s="1029"/>
      <c r="AH116" s="1029"/>
      <c r="AI116" s="1029"/>
      <c r="AJ116" s="1030"/>
      <c r="AK116" s="1031">
        <v>43</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133</v>
      </c>
      <c r="BR116" s="990"/>
      <c r="BS116" s="990"/>
      <c r="BT116" s="990"/>
      <c r="BU116" s="990"/>
      <c r="BV116" s="990" t="s">
        <v>133</v>
      </c>
      <c r="BW116" s="990"/>
      <c r="BX116" s="990"/>
      <c r="BY116" s="990"/>
      <c r="BZ116" s="990"/>
      <c r="CA116" s="990" t="s">
        <v>133</v>
      </c>
      <c r="CB116" s="990"/>
      <c r="CC116" s="990"/>
      <c r="CD116" s="990"/>
      <c r="CE116" s="990"/>
      <c r="CF116" s="984" t="s">
        <v>133</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133</v>
      </c>
      <c r="DH116" s="1029"/>
      <c r="DI116" s="1029"/>
      <c r="DJ116" s="1029"/>
      <c r="DK116" s="1030"/>
      <c r="DL116" s="1031" t="s">
        <v>133</v>
      </c>
      <c r="DM116" s="1029"/>
      <c r="DN116" s="1029"/>
      <c r="DO116" s="1029"/>
      <c r="DP116" s="1030"/>
      <c r="DQ116" s="1031" t="s">
        <v>428</v>
      </c>
      <c r="DR116" s="1029"/>
      <c r="DS116" s="1029"/>
      <c r="DT116" s="1029"/>
      <c r="DU116" s="1030"/>
      <c r="DV116" s="1032" t="s">
        <v>133</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3075032</v>
      </c>
      <c r="AB117" s="1047"/>
      <c r="AC117" s="1047"/>
      <c r="AD117" s="1047"/>
      <c r="AE117" s="1048"/>
      <c r="AF117" s="1049">
        <v>3004486</v>
      </c>
      <c r="AG117" s="1047"/>
      <c r="AH117" s="1047"/>
      <c r="AI117" s="1047"/>
      <c r="AJ117" s="1048"/>
      <c r="AK117" s="1049">
        <v>2927124</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133</v>
      </c>
      <c r="BR117" s="990"/>
      <c r="BS117" s="990"/>
      <c r="BT117" s="990"/>
      <c r="BU117" s="990"/>
      <c r="BV117" s="990" t="s">
        <v>133</v>
      </c>
      <c r="BW117" s="990"/>
      <c r="BX117" s="990"/>
      <c r="BY117" s="990"/>
      <c r="BZ117" s="990"/>
      <c r="CA117" s="990" t="s">
        <v>133</v>
      </c>
      <c r="CB117" s="990"/>
      <c r="CC117" s="990"/>
      <c r="CD117" s="990"/>
      <c r="CE117" s="990"/>
      <c r="CF117" s="984" t="s">
        <v>133</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133</v>
      </c>
      <c r="DH117" s="1029"/>
      <c r="DI117" s="1029"/>
      <c r="DJ117" s="1029"/>
      <c r="DK117" s="1030"/>
      <c r="DL117" s="1031" t="s">
        <v>133</v>
      </c>
      <c r="DM117" s="1029"/>
      <c r="DN117" s="1029"/>
      <c r="DO117" s="1029"/>
      <c r="DP117" s="1030"/>
      <c r="DQ117" s="1031" t="s">
        <v>133</v>
      </c>
      <c r="DR117" s="1029"/>
      <c r="DS117" s="1029"/>
      <c r="DT117" s="1029"/>
      <c r="DU117" s="1030"/>
      <c r="DV117" s="1032" t="s">
        <v>133</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304</v>
      </c>
      <c r="AG118" s="955"/>
      <c r="AH118" s="955"/>
      <c r="AI118" s="955"/>
      <c r="AJ118" s="956"/>
      <c r="AK118" s="954" t="s">
        <v>303</v>
      </c>
      <c r="AL118" s="955"/>
      <c r="AM118" s="955"/>
      <c r="AN118" s="955"/>
      <c r="AO118" s="956"/>
      <c r="AP118" s="1041" t="s">
        <v>422</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133</v>
      </c>
      <c r="BR118" s="1068"/>
      <c r="BS118" s="1068"/>
      <c r="BT118" s="1068"/>
      <c r="BU118" s="1068"/>
      <c r="BV118" s="1068" t="s">
        <v>133</v>
      </c>
      <c r="BW118" s="1068"/>
      <c r="BX118" s="1068"/>
      <c r="BY118" s="1068"/>
      <c r="BZ118" s="1068"/>
      <c r="CA118" s="1068" t="s">
        <v>133</v>
      </c>
      <c r="CB118" s="1068"/>
      <c r="CC118" s="1068"/>
      <c r="CD118" s="1068"/>
      <c r="CE118" s="1068"/>
      <c r="CF118" s="984" t="s">
        <v>133</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133</v>
      </c>
      <c r="DH118" s="1029"/>
      <c r="DI118" s="1029"/>
      <c r="DJ118" s="1029"/>
      <c r="DK118" s="1030"/>
      <c r="DL118" s="1031" t="s">
        <v>133</v>
      </c>
      <c r="DM118" s="1029"/>
      <c r="DN118" s="1029"/>
      <c r="DO118" s="1029"/>
      <c r="DP118" s="1030"/>
      <c r="DQ118" s="1031" t="s">
        <v>133</v>
      </c>
      <c r="DR118" s="1029"/>
      <c r="DS118" s="1029"/>
      <c r="DT118" s="1029"/>
      <c r="DU118" s="1030"/>
      <c r="DV118" s="1032" t="s">
        <v>133</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133</v>
      </c>
      <c r="AB119" s="962"/>
      <c r="AC119" s="962"/>
      <c r="AD119" s="962"/>
      <c r="AE119" s="963"/>
      <c r="AF119" s="964" t="s">
        <v>133</v>
      </c>
      <c r="AG119" s="962"/>
      <c r="AH119" s="962"/>
      <c r="AI119" s="962"/>
      <c r="AJ119" s="963"/>
      <c r="AK119" s="964" t="s">
        <v>133</v>
      </c>
      <c r="AL119" s="962"/>
      <c r="AM119" s="962"/>
      <c r="AN119" s="962"/>
      <c r="AO119" s="963"/>
      <c r="AP119" s="965" t="s">
        <v>133</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454</v>
      </c>
      <c r="BP119" s="1076"/>
      <c r="BQ119" s="1067">
        <v>35739902</v>
      </c>
      <c r="BR119" s="1068"/>
      <c r="BS119" s="1068"/>
      <c r="BT119" s="1068"/>
      <c r="BU119" s="1068"/>
      <c r="BV119" s="1068">
        <v>33949126</v>
      </c>
      <c r="BW119" s="1068"/>
      <c r="BX119" s="1068"/>
      <c r="BY119" s="1068"/>
      <c r="BZ119" s="1068"/>
      <c r="CA119" s="1068">
        <v>30251852</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21216</v>
      </c>
      <c r="DH119" s="1054"/>
      <c r="DI119" s="1054"/>
      <c r="DJ119" s="1054"/>
      <c r="DK119" s="1055"/>
      <c r="DL119" s="1053">
        <v>15912</v>
      </c>
      <c r="DM119" s="1054"/>
      <c r="DN119" s="1054"/>
      <c r="DO119" s="1054"/>
      <c r="DP119" s="1055"/>
      <c r="DQ119" s="1053">
        <v>10608</v>
      </c>
      <c r="DR119" s="1054"/>
      <c r="DS119" s="1054"/>
      <c r="DT119" s="1054"/>
      <c r="DU119" s="1055"/>
      <c r="DV119" s="1056">
        <v>0.1</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133</v>
      </c>
      <c r="AB120" s="1029"/>
      <c r="AC120" s="1029"/>
      <c r="AD120" s="1029"/>
      <c r="AE120" s="1030"/>
      <c r="AF120" s="1031" t="s">
        <v>133</v>
      </c>
      <c r="AG120" s="1029"/>
      <c r="AH120" s="1029"/>
      <c r="AI120" s="1029"/>
      <c r="AJ120" s="1030"/>
      <c r="AK120" s="1031" t="s">
        <v>133</v>
      </c>
      <c r="AL120" s="1029"/>
      <c r="AM120" s="1029"/>
      <c r="AN120" s="1029"/>
      <c r="AO120" s="1030"/>
      <c r="AP120" s="1032" t="s">
        <v>133</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12418405</v>
      </c>
      <c r="BR120" s="997"/>
      <c r="BS120" s="997"/>
      <c r="BT120" s="997"/>
      <c r="BU120" s="997"/>
      <c r="BV120" s="997">
        <v>15079601</v>
      </c>
      <c r="BW120" s="997"/>
      <c r="BX120" s="997"/>
      <c r="BY120" s="997"/>
      <c r="BZ120" s="997"/>
      <c r="CA120" s="997">
        <v>13474751</v>
      </c>
      <c r="CB120" s="997"/>
      <c r="CC120" s="997"/>
      <c r="CD120" s="997"/>
      <c r="CE120" s="997"/>
      <c r="CF120" s="1011">
        <v>137.5</v>
      </c>
      <c r="CG120" s="1012"/>
      <c r="CH120" s="1012"/>
      <c r="CI120" s="1012"/>
      <c r="CJ120" s="1012"/>
      <c r="CK120" s="1077" t="s">
        <v>458</v>
      </c>
      <c r="CL120" s="1078"/>
      <c r="CM120" s="1078"/>
      <c r="CN120" s="1078"/>
      <c r="CO120" s="1079"/>
      <c r="CP120" s="1085" t="s">
        <v>404</v>
      </c>
      <c r="CQ120" s="1086"/>
      <c r="CR120" s="1086"/>
      <c r="CS120" s="1086"/>
      <c r="CT120" s="1086"/>
      <c r="CU120" s="1086"/>
      <c r="CV120" s="1086"/>
      <c r="CW120" s="1086"/>
      <c r="CX120" s="1086"/>
      <c r="CY120" s="1086"/>
      <c r="CZ120" s="1086"/>
      <c r="DA120" s="1086"/>
      <c r="DB120" s="1086"/>
      <c r="DC120" s="1086"/>
      <c r="DD120" s="1086"/>
      <c r="DE120" s="1086"/>
      <c r="DF120" s="1087"/>
      <c r="DG120" s="996">
        <v>6844746</v>
      </c>
      <c r="DH120" s="997"/>
      <c r="DI120" s="997"/>
      <c r="DJ120" s="997"/>
      <c r="DK120" s="997"/>
      <c r="DL120" s="997">
        <v>6423212</v>
      </c>
      <c r="DM120" s="997"/>
      <c r="DN120" s="997"/>
      <c r="DO120" s="997"/>
      <c r="DP120" s="997"/>
      <c r="DQ120" s="997">
        <v>6117427</v>
      </c>
      <c r="DR120" s="997"/>
      <c r="DS120" s="997"/>
      <c r="DT120" s="997"/>
      <c r="DU120" s="997"/>
      <c r="DV120" s="998">
        <v>62.4</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133</v>
      </c>
      <c r="AB121" s="1029"/>
      <c r="AC121" s="1029"/>
      <c r="AD121" s="1029"/>
      <c r="AE121" s="1030"/>
      <c r="AF121" s="1031" t="s">
        <v>133</v>
      </c>
      <c r="AG121" s="1029"/>
      <c r="AH121" s="1029"/>
      <c r="AI121" s="1029"/>
      <c r="AJ121" s="1030"/>
      <c r="AK121" s="1031" t="s">
        <v>133</v>
      </c>
      <c r="AL121" s="1029"/>
      <c r="AM121" s="1029"/>
      <c r="AN121" s="1029"/>
      <c r="AO121" s="1030"/>
      <c r="AP121" s="1032" t="s">
        <v>133</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1013408</v>
      </c>
      <c r="BR121" s="990"/>
      <c r="BS121" s="990"/>
      <c r="BT121" s="990"/>
      <c r="BU121" s="990"/>
      <c r="BV121" s="990">
        <v>1007343</v>
      </c>
      <c r="BW121" s="990"/>
      <c r="BX121" s="990"/>
      <c r="BY121" s="990"/>
      <c r="BZ121" s="990"/>
      <c r="CA121" s="990">
        <v>939443</v>
      </c>
      <c r="CB121" s="990"/>
      <c r="CC121" s="990"/>
      <c r="CD121" s="990"/>
      <c r="CE121" s="990"/>
      <c r="CF121" s="984">
        <v>9.6</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t="s">
        <v>133</v>
      </c>
      <c r="DH121" s="990"/>
      <c r="DI121" s="990"/>
      <c r="DJ121" s="990"/>
      <c r="DK121" s="990"/>
      <c r="DL121" s="990" t="s">
        <v>133</v>
      </c>
      <c r="DM121" s="990"/>
      <c r="DN121" s="990"/>
      <c r="DO121" s="990"/>
      <c r="DP121" s="990"/>
      <c r="DQ121" s="990">
        <v>1394025</v>
      </c>
      <c r="DR121" s="990"/>
      <c r="DS121" s="990"/>
      <c r="DT121" s="990"/>
      <c r="DU121" s="990"/>
      <c r="DV121" s="991">
        <v>14.2</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133</v>
      </c>
      <c r="AB122" s="1029"/>
      <c r="AC122" s="1029"/>
      <c r="AD122" s="1029"/>
      <c r="AE122" s="1030"/>
      <c r="AF122" s="1031" t="s">
        <v>133</v>
      </c>
      <c r="AG122" s="1029"/>
      <c r="AH122" s="1029"/>
      <c r="AI122" s="1029"/>
      <c r="AJ122" s="1030"/>
      <c r="AK122" s="1031" t="s">
        <v>133</v>
      </c>
      <c r="AL122" s="1029"/>
      <c r="AM122" s="1029"/>
      <c r="AN122" s="1029"/>
      <c r="AO122" s="1030"/>
      <c r="AP122" s="1032" t="s">
        <v>133</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26854261</v>
      </c>
      <c r="BR122" s="1068"/>
      <c r="BS122" s="1068"/>
      <c r="BT122" s="1068"/>
      <c r="BU122" s="1068"/>
      <c r="BV122" s="1068">
        <v>26582204</v>
      </c>
      <c r="BW122" s="1068"/>
      <c r="BX122" s="1068"/>
      <c r="BY122" s="1068"/>
      <c r="BZ122" s="1068"/>
      <c r="CA122" s="1068">
        <v>25677605</v>
      </c>
      <c r="CB122" s="1068"/>
      <c r="CC122" s="1068"/>
      <c r="CD122" s="1068"/>
      <c r="CE122" s="1068"/>
      <c r="CF122" s="1088">
        <v>262.10000000000002</v>
      </c>
      <c r="CG122" s="1089"/>
      <c r="CH122" s="1089"/>
      <c r="CI122" s="1089"/>
      <c r="CJ122" s="1089"/>
      <c r="CK122" s="1080"/>
      <c r="CL122" s="1081"/>
      <c r="CM122" s="1081"/>
      <c r="CN122" s="1081"/>
      <c r="CO122" s="1082"/>
      <c r="CP122" s="1090" t="s">
        <v>406</v>
      </c>
      <c r="CQ122" s="1091"/>
      <c r="CR122" s="1091"/>
      <c r="CS122" s="1091"/>
      <c r="CT122" s="1091"/>
      <c r="CU122" s="1091"/>
      <c r="CV122" s="1091"/>
      <c r="CW122" s="1091"/>
      <c r="CX122" s="1091"/>
      <c r="CY122" s="1091"/>
      <c r="CZ122" s="1091"/>
      <c r="DA122" s="1091"/>
      <c r="DB122" s="1091"/>
      <c r="DC122" s="1091"/>
      <c r="DD122" s="1091"/>
      <c r="DE122" s="1091"/>
      <c r="DF122" s="1092"/>
      <c r="DG122" s="989">
        <v>409998</v>
      </c>
      <c r="DH122" s="990"/>
      <c r="DI122" s="990"/>
      <c r="DJ122" s="990"/>
      <c r="DK122" s="990"/>
      <c r="DL122" s="990">
        <v>290764</v>
      </c>
      <c r="DM122" s="990"/>
      <c r="DN122" s="990"/>
      <c r="DO122" s="990"/>
      <c r="DP122" s="990"/>
      <c r="DQ122" s="990">
        <v>308264</v>
      </c>
      <c r="DR122" s="990"/>
      <c r="DS122" s="990"/>
      <c r="DT122" s="990"/>
      <c r="DU122" s="990"/>
      <c r="DV122" s="991">
        <v>3.1</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133</v>
      </c>
      <c r="AB123" s="1029"/>
      <c r="AC123" s="1029"/>
      <c r="AD123" s="1029"/>
      <c r="AE123" s="1030"/>
      <c r="AF123" s="1031" t="s">
        <v>133</v>
      </c>
      <c r="AG123" s="1029"/>
      <c r="AH123" s="1029"/>
      <c r="AI123" s="1029"/>
      <c r="AJ123" s="1030"/>
      <c r="AK123" s="1031" t="s">
        <v>133</v>
      </c>
      <c r="AL123" s="1029"/>
      <c r="AM123" s="1029"/>
      <c r="AN123" s="1029"/>
      <c r="AO123" s="1030"/>
      <c r="AP123" s="1032" t="s">
        <v>133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462</v>
      </c>
      <c r="BP123" s="1076"/>
      <c r="BQ123" s="1135">
        <v>40286074</v>
      </c>
      <c r="BR123" s="1136"/>
      <c r="BS123" s="1136"/>
      <c r="BT123" s="1136"/>
      <c r="BU123" s="1136"/>
      <c r="BV123" s="1136">
        <v>42669148</v>
      </c>
      <c r="BW123" s="1136"/>
      <c r="BX123" s="1136"/>
      <c r="BY123" s="1136"/>
      <c r="BZ123" s="1136"/>
      <c r="CA123" s="1136">
        <v>40091799</v>
      </c>
      <c r="CB123" s="1136"/>
      <c r="CC123" s="1136"/>
      <c r="CD123" s="1136"/>
      <c r="CE123" s="1136"/>
      <c r="CF123" s="1069"/>
      <c r="CG123" s="1070"/>
      <c r="CH123" s="1070"/>
      <c r="CI123" s="1070"/>
      <c r="CJ123" s="1071"/>
      <c r="CK123" s="1080"/>
      <c r="CL123" s="1081"/>
      <c r="CM123" s="1081"/>
      <c r="CN123" s="1081"/>
      <c r="CO123" s="1082"/>
      <c r="CP123" s="1090" t="s">
        <v>402</v>
      </c>
      <c r="CQ123" s="1091"/>
      <c r="CR123" s="1091"/>
      <c r="CS123" s="1091"/>
      <c r="CT123" s="1091"/>
      <c r="CU123" s="1091"/>
      <c r="CV123" s="1091"/>
      <c r="CW123" s="1091"/>
      <c r="CX123" s="1091"/>
      <c r="CY123" s="1091"/>
      <c r="CZ123" s="1091"/>
      <c r="DA123" s="1091"/>
      <c r="DB123" s="1091"/>
      <c r="DC123" s="1091"/>
      <c r="DD123" s="1091"/>
      <c r="DE123" s="1091"/>
      <c r="DF123" s="1092"/>
      <c r="DG123" s="1028">
        <v>1933556</v>
      </c>
      <c r="DH123" s="1029"/>
      <c r="DI123" s="1029"/>
      <c r="DJ123" s="1029"/>
      <c r="DK123" s="1030"/>
      <c r="DL123" s="1031">
        <v>1855851</v>
      </c>
      <c r="DM123" s="1029"/>
      <c r="DN123" s="1029"/>
      <c r="DO123" s="1029"/>
      <c r="DP123" s="1030"/>
      <c r="DQ123" s="1031">
        <v>23811</v>
      </c>
      <c r="DR123" s="1029"/>
      <c r="DS123" s="1029"/>
      <c r="DT123" s="1029"/>
      <c r="DU123" s="1030"/>
      <c r="DV123" s="1032">
        <v>0.2</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133</v>
      </c>
      <c r="AB124" s="1029"/>
      <c r="AC124" s="1029"/>
      <c r="AD124" s="1029"/>
      <c r="AE124" s="1030"/>
      <c r="AF124" s="1031" t="s">
        <v>133</v>
      </c>
      <c r="AG124" s="1029"/>
      <c r="AH124" s="1029"/>
      <c r="AI124" s="1029"/>
      <c r="AJ124" s="1030"/>
      <c r="AK124" s="1031" t="s">
        <v>133</v>
      </c>
      <c r="AL124" s="1029"/>
      <c r="AM124" s="1029"/>
      <c r="AN124" s="1029"/>
      <c r="AO124" s="1030"/>
      <c r="AP124" s="1032" t="s">
        <v>133</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133</v>
      </c>
      <c r="BR124" s="1098"/>
      <c r="BS124" s="1098"/>
      <c r="BT124" s="1098"/>
      <c r="BU124" s="1098"/>
      <c r="BV124" s="1098" t="s">
        <v>133</v>
      </c>
      <c r="BW124" s="1098"/>
      <c r="BX124" s="1098"/>
      <c r="BY124" s="1098"/>
      <c r="BZ124" s="1098"/>
      <c r="CA124" s="1098" t="s">
        <v>133</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v>5662</v>
      </c>
      <c r="DH124" s="1054"/>
      <c r="DI124" s="1054"/>
      <c r="DJ124" s="1054"/>
      <c r="DK124" s="1055"/>
      <c r="DL124" s="1053">
        <v>6098</v>
      </c>
      <c r="DM124" s="1054"/>
      <c r="DN124" s="1054"/>
      <c r="DO124" s="1054"/>
      <c r="DP124" s="1055"/>
      <c r="DQ124" s="1053">
        <v>5435</v>
      </c>
      <c r="DR124" s="1054"/>
      <c r="DS124" s="1054"/>
      <c r="DT124" s="1054"/>
      <c r="DU124" s="1055"/>
      <c r="DV124" s="1056">
        <v>0.1</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133</v>
      </c>
      <c r="AB125" s="1029"/>
      <c r="AC125" s="1029"/>
      <c r="AD125" s="1029"/>
      <c r="AE125" s="1030"/>
      <c r="AF125" s="1031" t="s">
        <v>133</v>
      </c>
      <c r="AG125" s="1029"/>
      <c r="AH125" s="1029"/>
      <c r="AI125" s="1029"/>
      <c r="AJ125" s="1030"/>
      <c r="AK125" s="1031" t="s">
        <v>133</v>
      </c>
      <c r="AL125" s="1029"/>
      <c r="AM125" s="1029"/>
      <c r="AN125" s="1029"/>
      <c r="AO125" s="1030"/>
      <c r="AP125" s="1032" t="s">
        <v>133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133</v>
      </c>
      <c r="DH125" s="997"/>
      <c r="DI125" s="997"/>
      <c r="DJ125" s="997"/>
      <c r="DK125" s="997"/>
      <c r="DL125" s="997" t="s">
        <v>133</v>
      </c>
      <c r="DM125" s="997"/>
      <c r="DN125" s="997"/>
      <c r="DO125" s="997"/>
      <c r="DP125" s="997"/>
      <c r="DQ125" s="997" t="s">
        <v>133</v>
      </c>
      <c r="DR125" s="997"/>
      <c r="DS125" s="997"/>
      <c r="DT125" s="997"/>
      <c r="DU125" s="997"/>
      <c r="DV125" s="998" t="s">
        <v>133</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133</v>
      </c>
      <c r="AB126" s="1029"/>
      <c r="AC126" s="1029"/>
      <c r="AD126" s="1029"/>
      <c r="AE126" s="1030"/>
      <c r="AF126" s="1031" t="s">
        <v>133</v>
      </c>
      <c r="AG126" s="1029"/>
      <c r="AH126" s="1029"/>
      <c r="AI126" s="1029"/>
      <c r="AJ126" s="1030"/>
      <c r="AK126" s="1031" t="s">
        <v>133</v>
      </c>
      <c r="AL126" s="1029"/>
      <c r="AM126" s="1029"/>
      <c r="AN126" s="1029"/>
      <c r="AO126" s="1030"/>
      <c r="AP126" s="1032" t="s">
        <v>133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133</v>
      </c>
      <c r="DH126" s="990"/>
      <c r="DI126" s="990"/>
      <c r="DJ126" s="990"/>
      <c r="DK126" s="990"/>
      <c r="DL126" s="990" t="s">
        <v>133</v>
      </c>
      <c r="DM126" s="990"/>
      <c r="DN126" s="990"/>
      <c r="DO126" s="990"/>
      <c r="DP126" s="990"/>
      <c r="DQ126" s="990" t="s">
        <v>133</v>
      </c>
      <c r="DR126" s="990"/>
      <c r="DS126" s="990"/>
      <c r="DT126" s="990"/>
      <c r="DU126" s="990"/>
      <c r="DV126" s="991" t="s">
        <v>133</v>
      </c>
      <c r="DW126" s="991"/>
      <c r="DX126" s="991"/>
      <c r="DY126" s="991"/>
      <c r="DZ126" s="992"/>
    </row>
    <row r="127" spans="1:130" s="226" customFormat="1" ht="26.25" customHeight="1" x14ac:dyDescent="0.15">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1060</v>
      </c>
      <c r="AB127" s="1029"/>
      <c r="AC127" s="1029"/>
      <c r="AD127" s="1029"/>
      <c r="AE127" s="1030"/>
      <c r="AF127" s="1031">
        <v>681</v>
      </c>
      <c r="AG127" s="1029"/>
      <c r="AH127" s="1029"/>
      <c r="AI127" s="1029"/>
      <c r="AJ127" s="1030"/>
      <c r="AK127" s="1031">
        <v>341</v>
      </c>
      <c r="AL127" s="1029"/>
      <c r="AM127" s="1029"/>
      <c r="AN127" s="1029"/>
      <c r="AO127" s="1030"/>
      <c r="AP127" s="1032">
        <v>0</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133</v>
      </c>
      <c r="DH127" s="990"/>
      <c r="DI127" s="990"/>
      <c r="DJ127" s="990"/>
      <c r="DK127" s="990"/>
      <c r="DL127" s="990" t="s">
        <v>133</v>
      </c>
      <c r="DM127" s="990"/>
      <c r="DN127" s="990"/>
      <c r="DO127" s="990"/>
      <c r="DP127" s="990"/>
      <c r="DQ127" s="990" t="s">
        <v>133</v>
      </c>
      <c r="DR127" s="990"/>
      <c r="DS127" s="990"/>
      <c r="DT127" s="990"/>
      <c r="DU127" s="990"/>
      <c r="DV127" s="991" t="s">
        <v>133</v>
      </c>
      <c r="DW127" s="991"/>
      <c r="DX127" s="991"/>
      <c r="DY127" s="991"/>
      <c r="DZ127" s="992"/>
    </row>
    <row r="128" spans="1:130" s="226" customFormat="1" ht="26.25" customHeight="1" thickBot="1" x14ac:dyDescent="0.2">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85179</v>
      </c>
      <c r="AB128" s="1118"/>
      <c r="AC128" s="1118"/>
      <c r="AD128" s="1118"/>
      <c r="AE128" s="1119"/>
      <c r="AF128" s="1120">
        <v>86093</v>
      </c>
      <c r="AG128" s="1118"/>
      <c r="AH128" s="1118"/>
      <c r="AI128" s="1118"/>
      <c r="AJ128" s="1119"/>
      <c r="AK128" s="1120">
        <v>86712</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133</v>
      </c>
      <c r="BG128" s="1125"/>
      <c r="BH128" s="1125"/>
      <c r="BI128" s="1125"/>
      <c r="BJ128" s="1125"/>
      <c r="BK128" s="1125"/>
      <c r="BL128" s="1126"/>
      <c r="BM128" s="1124">
        <v>12.98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v>18818</v>
      </c>
      <c r="DH128" s="1110"/>
      <c r="DI128" s="1110"/>
      <c r="DJ128" s="1110"/>
      <c r="DK128" s="1110"/>
      <c r="DL128" s="1110">
        <v>17592</v>
      </c>
      <c r="DM128" s="1110"/>
      <c r="DN128" s="1110"/>
      <c r="DO128" s="1110"/>
      <c r="DP128" s="1110"/>
      <c r="DQ128" s="1110">
        <v>16349</v>
      </c>
      <c r="DR128" s="1110"/>
      <c r="DS128" s="1110"/>
      <c r="DT128" s="1110"/>
      <c r="DU128" s="1110"/>
      <c r="DV128" s="1111">
        <v>0.2</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13456246</v>
      </c>
      <c r="AB129" s="1029"/>
      <c r="AC129" s="1029"/>
      <c r="AD129" s="1029"/>
      <c r="AE129" s="1030"/>
      <c r="AF129" s="1031">
        <v>12944683</v>
      </c>
      <c r="AG129" s="1029"/>
      <c r="AH129" s="1029"/>
      <c r="AI129" s="1029"/>
      <c r="AJ129" s="1030"/>
      <c r="AK129" s="1031">
        <v>12723209</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133</v>
      </c>
      <c r="BG129" s="1139"/>
      <c r="BH129" s="1139"/>
      <c r="BI129" s="1139"/>
      <c r="BJ129" s="1139"/>
      <c r="BK129" s="1139"/>
      <c r="BL129" s="1140"/>
      <c r="BM129" s="1138">
        <v>17.98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3038216</v>
      </c>
      <c r="AB130" s="1029"/>
      <c r="AC130" s="1029"/>
      <c r="AD130" s="1029"/>
      <c r="AE130" s="1030"/>
      <c r="AF130" s="1031">
        <v>2984688</v>
      </c>
      <c r="AG130" s="1029"/>
      <c r="AH130" s="1029"/>
      <c r="AI130" s="1029"/>
      <c r="AJ130" s="1030"/>
      <c r="AK130" s="1031">
        <v>2925557</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-0.6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10418030</v>
      </c>
      <c r="AB131" s="1054"/>
      <c r="AC131" s="1054"/>
      <c r="AD131" s="1054"/>
      <c r="AE131" s="1055"/>
      <c r="AF131" s="1053">
        <v>9959995</v>
      </c>
      <c r="AG131" s="1054"/>
      <c r="AH131" s="1054"/>
      <c r="AI131" s="1054"/>
      <c r="AJ131" s="1055"/>
      <c r="AK131" s="1053">
        <v>9797652</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t="s">
        <v>133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-0.464224042</v>
      </c>
      <c r="AB132" s="1170"/>
      <c r="AC132" s="1170"/>
      <c r="AD132" s="1170"/>
      <c r="AE132" s="1171"/>
      <c r="AF132" s="1172">
        <v>-0.66561278400000001</v>
      </c>
      <c r="AG132" s="1170"/>
      <c r="AH132" s="1170"/>
      <c r="AI132" s="1170"/>
      <c r="AJ132" s="1171"/>
      <c r="AK132" s="1172">
        <v>-0.86903474400000003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1.4</v>
      </c>
      <c r="AB133" s="1153"/>
      <c r="AC133" s="1153"/>
      <c r="AD133" s="1153"/>
      <c r="AE133" s="1154"/>
      <c r="AF133" s="1152">
        <v>0</v>
      </c>
      <c r="AG133" s="1153"/>
      <c r="AH133" s="1153"/>
      <c r="AI133" s="1153"/>
      <c r="AJ133" s="1154"/>
      <c r="AK133" s="1152">
        <v>-0.6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A6GXAMjxf8DjDpWQrPW/UCmt2KS0NGCbTNHk35atlW2tJdkN5dg2gHhWrFQveWUGYfutjtWVzpj+yqyBfi09A==" saltValue="tC3NCQSvF8e/gWa84jy/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 zoomScaleNormal="85" zoomScaleSheetLayoutView="100" workbookViewId="0">
      <selection activeCell="AY52" sqref="AY52"/>
    </sheetView>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FAoJT+d3dr0I9z2RTRyP3+x78BLfWwNrIw3T/UYMFEH+7hiaDJb0IxHnzH48eMDMkFvKSHTSL4jEGFv5Nfl6Q==" saltValue="JAR5yCro8YJ7MrfYAsHH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election activeCell="X5" sqref="X5"/>
    </sheetView>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XmZV/IOrUVnM3IOmUSmEPV9bAhK0H48OdqHmD8Gqh/4V6DmtoJeKGwXcV9bknNSkzdt6tTfXMVcz2fk3FHm1g==" saltValue="uoeiB8luDjQpiNTiYeaE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2923944</v>
      </c>
      <c r="AP9" s="292">
        <v>102641</v>
      </c>
      <c r="AQ9" s="293">
        <v>82371</v>
      </c>
      <c r="AR9" s="294">
        <v>24.6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38412</v>
      </c>
      <c r="AP10" s="295">
        <v>1348</v>
      </c>
      <c r="AQ10" s="296">
        <v>6066</v>
      </c>
      <c r="AR10" s="297">
        <v>-77.8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29714</v>
      </c>
      <c r="AP11" s="295">
        <v>1043</v>
      </c>
      <c r="AQ11" s="296">
        <v>9057</v>
      </c>
      <c r="AR11" s="297">
        <v>-88.5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v>3547</v>
      </c>
      <c r="AP12" s="295">
        <v>125</v>
      </c>
      <c r="AQ12" s="296">
        <v>875</v>
      </c>
      <c r="AR12" s="297">
        <v>-85.7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v>273349</v>
      </c>
      <c r="AP14" s="295">
        <v>9596</v>
      </c>
      <c r="AQ14" s="296">
        <v>3722</v>
      </c>
      <c r="AR14" s="297">
        <v>157.80000000000001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t="s">
        <v>501</v>
      </c>
      <c r="AP15" s="295" t="s">
        <v>501</v>
      </c>
      <c r="AQ15" s="296">
        <v>1782</v>
      </c>
      <c r="AR15" s="297" t="s">
        <v>501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-171073</v>
      </c>
      <c r="AP16" s="295">
        <v>-6005</v>
      </c>
      <c r="AQ16" s="296">
        <v>-7713</v>
      </c>
      <c r="AR16" s="297">
        <v>-22.1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3097893</v>
      </c>
      <c r="AP17" s="295">
        <v>108748</v>
      </c>
      <c r="AQ17" s="296">
        <v>96161</v>
      </c>
      <c r="AR17" s="297">
        <v>13.1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10.25</v>
      </c>
      <c r="AP21" s="308">
        <v>9.48</v>
      </c>
      <c r="AQ21" s="309">
        <v>0.77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99.1</v>
      </c>
      <c r="AP22" s="313">
        <v>97.6</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2219975</v>
      </c>
      <c r="AP32" s="322">
        <v>77929</v>
      </c>
      <c r="AQ32" s="323">
        <v>62678</v>
      </c>
      <c r="AR32" s="324">
        <v>24.3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501</v>
      </c>
      <c r="AP34" s="322" t="s">
        <v>501</v>
      </c>
      <c r="AQ34" s="323">
        <v>19</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706765</v>
      </c>
      <c r="AP35" s="322">
        <v>24810</v>
      </c>
      <c r="AQ35" s="323">
        <v>17584</v>
      </c>
      <c r="AR35" s="324">
        <v>41.1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t="s">
        <v>501</v>
      </c>
      <c r="AP36" s="322" t="s">
        <v>501</v>
      </c>
      <c r="AQ36" s="323">
        <v>3772</v>
      </c>
      <c r="AR36" s="324" t="s">
        <v>501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341</v>
      </c>
      <c r="AP37" s="322">
        <v>12</v>
      </c>
      <c r="AQ37" s="323">
        <v>765</v>
      </c>
      <c r="AR37" s="324">
        <v>-98.4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v>43</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-86712</v>
      </c>
      <c r="AP39" s="322">
        <v>-3044</v>
      </c>
      <c r="AQ39" s="323">
        <v>-2998</v>
      </c>
      <c r="AR39" s="324">
        <v>1.5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-2925557</v>
      </c>
      <c r="AP40" s="322">
        <v>-102698</v>
      </c>
      <c r="AQ40" s="323">
        <v>-59283</v>
      </c>
      <c r="AR40" s="324">
        <v>73.2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-85145</v>
      </c>
      <c r="AP41" s="322">
        <v>-2989</v>
      </c>
      <c r="AQ41" s="323">
        <v>22539</v>
      </c>
      <c r="AR41" s="324">
        <v>-113.3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2232057</v>
      </c>
      <c r="AN51" s="344">
        <v>73139</v>
      </c>
      <c r="AO51" s="345">
        <v>-38.200000000000003</v>
      </c>
      <c r="AP51" s="346">
        <v>84389</v>
      </c>
      <c r="AQ51" s="347">
        <v>19.7</v>
      </c>
      <c r="AR51" s="348">
        <v>-57.9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1096300</v>
      </c>
      <c r="AN52" s="352">
        <v>35923</v>
      </c>
      <c r="AO52" s="353">
        <v>-27.6</v>
      </c>
      <c r="AP52" s="354">
        <v>44339</v>
      </c>
      <c r="AQ52" s="355">
        <v>17.2</v>
      </c>
      <c r="AR52" s="356">
        <v>-44.8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4998640</v>
      </c>
      <c r="AN53" s="344">
        <v>166944</v>
      </c>
      <c r="AO53" s="345">
        <v>128.30000000000001</v>
      </c>
      <c r="AP53" s="346">
        <v>83623</v>
      </c>
      <c r="AQ53" s="347">
        <v>-0.9</v>
      </c>
      <c r="AR53" s="348">
        <v>129.19999999999999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1299792</v>
      </c>
      <c r="AN54" s="352">
        <v>43410</v>
      </c>
      <c r="AO54" s="353">
        <v>20.8</v>
      </c>
      <c r="AP54" s="354">
        <v>48787</v>
      </c>
      <c r="AQ54" s="355">
        <v>10</v>
      </c>
      <c r="AR54" s="356">
        <v>10.8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3007719</v>
      </c>
      <c r="AN55" s="344">
        <v>102102</v>
      </c>
      <c r="AO55" s="345">
        <v>-38.799999999999997</v>
      </c>
      <c r="AP55" s="346">
        <v>87974</v>
      </c>
      <c r="AQ55" s="347">
        <v>5.2</v>
      </c>
      <c r="AR55" s="348">
        <v>-44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1730489</v>
      </c>
      <c r="AN56" s="352">
        <v>58744</v>
      </c>
      <c r="AO56" s="353">
        <v>35.299999999999997</v>
      </c>
      <c r="AP56" s="354">
        <v>48183</v>
      </c>
      <c r="AQ56" s="355">
        <v>-1.2</v>
      </c>
      <c r="AR56" s="356">
        <v>36.5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3377968</v>
      </c>
      <c r="AN57" s="344">
        <v>116381</v>
      </c>
      <c r="AO57" s="345">
        <v>14</v>
      </c>
      <c r="AP57" s="346">
        <v>78864</v>
      </c>
      <c r="AQ57" s="347">
        <v>-10.4</v>
      </c>
      <c r="AR57" s="348">
        <v>24.4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2120064</v>
      </c>
      <c r="AN58" s="352">
        <v>73043</v>
      </c>
      <c r="AO58" s="353">
        <v>24.3</v>
      </c>
      <c r="AP58" s="354">
        <v>46136</v>
      </c>
      <c r="AQ58" s="355">
        <v>-4.2</v>
      </c>
      <c r="AR58" s="356">
        <v>28.5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3527451</v>
      </c>
      <c r="AN59" s="344">
        <v>123827</v>
      </c>
      <c r="AO59" s="345">
        <v>6.4</v>
      </c>
      <c r="AP59" s="346">
        <v>85042</v>
      </c>
      <c r="AQ59" s="347">
        <v>7.8</v>
      </c>
      <c r="AR59" s="348">
        <v>-1.4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2386064</v>
      </c>
      <c r="AN60" s="352">
        <v>83760</v>
      </c>
      <c r="AO60" s="353">
        <v>14.7</v>
      </c>
      <c r="AP60" s="354">
        <v>50806</v>
      </c>
      <c r="AQ60" s="355">
        <v>10.1</v>
      </c>
      <c r="AR60" s="356">
        <v>4.5999999999999996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3428767</v>
      </c>
      <c r="AN61" s="359">
        <v>116479</v>
      </c>
      <c r="AO61" s="360">
        <v>14.3</v>
      </c>
      <c r="AP61" s="361">
        <v>83978</v>
      </c>
      <c r="AQ61" s="362">
        <v>4.3</v>
      </c>
      <c r="AR61" s="348">
        <v>10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1726542</v>
      </c>
      <c r="AN62" s="352">
        <v>58976</v>
      </c>
      <c r="AO62" s="353">
        <v>13.5</v>
      </c>
      <c r="AP62" s="354">
        <v>47650</v>
      </c>
      <c r="AQ62" s="355">
        <v>6.4</v>
      </c>
      <c r="AR62" s="356">
        <v>7.1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eHzQM1MGJAPEaFpdP4H2nVABT0QmOYK7apYjEZxhFWlpEM111pIpAJwA4giXH71yRABN44+SD6n+0gd3GPGbA==" saltValue="kl62MPVGDM3KeW78riQA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9QBXElVum5aSNPCEdYzuwYJueLtL1dBrRnwDyY5cPEpt7jqVkzfLmN1QA/t81HRgwcBxu3a8kxdhZdyubBXZw==" saltValue="VZP309uY+ZatmnHeMArb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CZ97" sqref="CZ97"/>
    </sheetView>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XMUykq9lzM+IToUdEMd4t3V/Qq3w/1PQSeK4qsS/i0zf9igBEaBDsw/lWGUmams5/bpGDlSkJ1xG9i5wxy7PQ==" saltValue="R0nPPHrsnWLPtJqixWHC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12.08</v>
      </c>
      <c r="G47" s="12">
        <v>12.05</v>
      </c>
      <c r="H47" s="12">
        <v>16.989999999999998</v>
      </c>
      <c r="I47" s="12">
        <v>29.61</v>
      </c>
      <c r="J47" s="13">
        <v>23.17</v>
      </c>
    </row>
    <row r="48" spans="2:10" ht="57.75" customHeight="1" x14ac:dyDescent="0.15">
      <c r="B48" s="14"/>
      <c r="C48" s="1214" t="s">
        <v>4</v>
      </c>
      <c r="D48" s="1214"/>
      <c r="E48" s="1215"/>
      <c r="F48" s="15">
        <v>4.68</v>
      </c>
      <c r="G48" s="16">
        <v>5.63</v>
      </c>
      <c r="H48" s="16">
        <v>6.58</v>
      </c>
      <c r="I48" s="16">
        <v>7</v>
      </c>
      <c r="J48" s="17">
        <v>6.93</v>
      </c>
    </row>
    <row r="49" spans="2:10" ht="57.75" customHeight="1" thickBot="1" x14ac:dyDescent="0.2">
      <c r="B49" s="18"/>
      <c r="C49" s="1216" t="s">
        <v>5</v>
      </c>
      <c r="D49" s="1216"/>
      <c r="E49" s="1217"/>
      <c r="F49" s="19">
        <v>13.53</v>
      </c>
      <c r="G49" s="20">
        <v>16.25</v>
      </c>
      <c r="H49" s="20">
        <v>6.24</v>
      </c>
      <c r="I49" s="20">
        <v>12.11</v>
      </c>
      <c r="J49" s="21">
        <v>10.18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2CzJz9ovQOMfBKq+D4WY5tCDcvLwbRgB18ZmC77SVOCmqQxqLki4E3YZz/Ubnl0chFvNE1K3BhEDoVFk2BWBQ==" saltValue="PDFkp/znotD5kz5ahN/f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2019-10-23T00:50:09Z</cp:lastPrinted>
  <dcterms:created xsi:type="dcterms:W3CDTF">2019-02-14T05:02:45Z</dcterms:created>
  <dcterms:modified xsi:type="dcterms:W3CDTF">2019-10-23T01:16:57Z</dcterms:modified>
  <cp:category/>
</cp:coreProperties>
</file>